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C:\Users\22090\Desktop\专科人培\"/>
    </mc:Choice>
  </mc:AlternateContent>
  <xr:revisionPtr revIDLastSave="0" documentId="13_ncr:1_{6FC67A1B-A1EA-492B-9A69-458D2FBFE5BD}" xr6:coauthVersionLast="43" xr6:coauthVersionMax="43" xr10:uidLastSave="{00000000-0000-0000-0000-000000000000}"/>
  <bookViews>
    <workbookView xWindow="-4224" yWindow="420" windowWidth="8556" windowHeight="5184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9" i="1" l="1"/>
  <c r="G69" i="1"/>
  <c r="H69" i="1"/>
  <c r="I69" i="1"/>
  <c r="J69" i="1"/>
  <c r="K69" i="1"/>
  <c r="L69" i="1"/>
  <c r="M69" i="1"/>
  <c r="N69" i="1"/>
  <c r="O69" i="1"/>
  <c r="P69" i="1"/>
  <c r="E69" i="1"/>
  <c r="F23" i="1"/>
  <c r="G23" i="1"/>
  <c r="H23" i="1"/>
  <c r="I23" i="1"/>
  <c r="J23" i="1"/>
  <c r="K23" i="1"/>
  <c r="L23" i="1"/>
  <c r="M23" i="1"/>
  <c r="N23" i="1"/>
  <c r="O23" i="1"/>
  <c r="P23" i="1"/>
  <c r="Q23" i="1"/>
  <c r="Q77" i="1" s="1"/>
  <c r="E23" i="1"/>
  <c r="K76" i="1"/>
  <c r="I76" i="1"/>
  <c r="G76" i="1"/>
  <c r="E76" i="1"/>
  <c r="P51" i="1" l="1"/>
  <c r="P77" i="1" s="1"/>
  <c r="O51" i="1"/>
  <c r="N51" i="1"/>
  <c r="M51" i="1"/>
  <c r="L51" i="1"/>
  <c r="K51" i="1"/>
  <c r="J51" i="1"/>
  <c r="I51" i="1"/>
  <c r="H51" i="1"/>
  <c r="G51" i="1"/>
  <c r="F51" i="1"/>
  <c r="E51" i="1"/>
  <c r="N30" i="1"/>
  <c r="M30" i="1"/>
  <c r="L30" i="1"/>
  <c r="J30" i="1"/>
  <c r="I30" i="1"/>
  <c r="H30" i="1"/>
  <c r="F30" i="1"/>
  <c r="E30" i="1"/>
  <c r="I77" i="1" l="1"/>
  <c r="H77" i="1"/>
  <c r="K77" i="1"/>
  <c r="O77" i="1"/>
  <c r="J77" i="1"/>
  <c r="G77" i="1"/>
  <c r="L77" i="1"/>
  <c r="E77" i="1"/>
  <c r="F77" i="1"/>
  <c r="M77" i="1"/>
  <c r="N77" i="1"/>
</calcChain>
</file>

<file path=xl/sharedStrings.xml><?xml version="1.0" encoding="utf-8"?>
<sst xmlns="http://schemas.openxmlformats.org/spreadsheetml/2006/main" count="221" uniqueCount="158">
  <si>
    <t>课程
类别</t>
  </si>
  <si>
    <t>课程名称</t>
  </si>
  <si>
    <t>课程代码</t>
  </si>
  <si>
    <t>总学时</t>
  </si>
  <si>
    <t>学时
分配</t>
  </si>
  <si>
    <t>周学时</t>
  </si>
  <si>
    <t>学分</t>
  </si>
  <si>
    <t>学分分配</t>
  </si>
  <si>
    <t>学期学时分配
（周学时）</t>
  </si>
  <si>
    <t>考核方式</t>
  </si>
  <si>
    <t>开课
单位</t>
  </si>
  <si>
    <t>理论</t>
  </si>
  <si>
    <t>实践</t>
  </si>
  <si>
    <t>公共基础课</t>
  </si>
  <si>
    <t>必修</t>
  </si>
  <si>
    <t>思想道德修养与法律基础</t>
  </si>
  <si>
    <t>毛泽东思想和中国特色社会主义理论体系概论</t>
  </si>
  <si>
    <t>形势与政策Ⅰ</t>
  </si>
  <si>
    <t>形势与政策Ⅱ</t>
  </si>
  <si>
    <t>大学体育Ⅰ</t>
  </si>
  <si>
    <t>体育</t>
  </si>
  <si>
    <t>大学体育Ⅱ</t>
  </si>
  <si>
    <t>大学生职业发展</t>
  </si>
  <si>
    <t>双创</t>
  </si>
  <si>
    <t>大学生就业技能指导</t>
  </si>
  <si>
    <t>大学生创业基础</t>
  </si>
  <si>
    <t>计算机应用基础</t>
  </si>
  <si>
    <t>05137333</t>
  </si>
  <si>
    <t>信工</t>
  </si>
  <si>
    <t>大学生心理健康教育</t>
  </si>
  <si>
    <t>心理</t>
  </si>
  <si>
    <t>综合英语1</t>
  </si>
  <si>
    <t>基础</t>
  </si>
  <si>
    <t>综合英语2</t>
  </si>
  <si>
    <t>英语听说1</t>
  </si>
  <si>
    <t>英语听说2</t>
  </si>
  <si>
    <t>应用数学基础1</t>
  </si>
  <si>
    <t>应用数学基础2</t>
  </si>
  <si>
    <t>07100232</t>
  </si>
  <si>
    <t>文法</t>
  </si>
  <si>
    <t>军事理论</t>
  </si>
  <si>
    <t>小计</t>
  </si>
  <si>
    <t>选修</t>
  </si>
  <si>
    <t>选修学校开设的公共选修课，至少选修4学分。</t>
  </si>
  <si>
    <t>专业课</t>
  </si>
  <si>
    <t>集中实践教学环节</t>
  </si>
  <si>
    <t>劳动教育</t>
  </si>
  <si>
    <t>第1学年</t>
  </si>
  <si>
    <t>学务</t>
  </si>
  <si>
    <t>入学教育</t>
  </si>
  <si>
    <t>1周</t>
  </si>
  <si>
    <t>军事训练</t>
  </si>
  <si>
    <t>2周</t>
  </si>
  <si>
    <t>社会服务与实践</t>
  </si>
  <si>
    <t>专业集中实践教学</t>
  </si>
  <si>
    <t>顶岗实习</t>
  </si>
  <si>
    <t>6个月</t>
  </si>
  <si>
    <t>合计</t>
  </si>
  <si>
    <t>基础会计</t>
    <phoneticPr fontId="2" type="noConversion"/>
  </si>
  <si>
    <t>西方经济学</t>
    <phoneticPr fontId="2" type="noConversion"/>
  </si>
  <si>
    <t>经济法</t>
    <phoneticPr fontId="2" type="noConversion"/>
  </si>
  <si>
    <t>金融学</t>
    <phoneticPr fontId="2" type="noConversion"/>
  </si>
  <si>
    <t>会计</t>
    <phoneticPr fontId="2" type="noConversion"/>
  </si>
  <si>
    <t>金贸</t>
    <phoneticPr fontId="2" type="noConversion"/>
  </si>
  <si>
    <t>文法</t>
    <phoneticPr fontId="2" type="noConversion"/>
  </si>
  <si>
    <t>商学</t>
    <phoneticPr fontId="2" type="noConversion"/>
  </si>
  <si>
    <t>国际贸易理论与实务</t>
    <phoneticPr fontId="2" type="noConversion"/>
  </si>
  <si>
    <t>外贸单证实务</t>
    <phoneticPr fontId="2" type="noConversion"/>
  </si>
  <si>
    <t>外贸函电</t>
    <phoneticPr fontId="2" type="noConversion"/>
  </si>
  <si>
    <t>外贸营销实务</t>
    <phoneticPr fontId="2" type="noConversion"/>
  </si>
  <si>
    <t>企业决策专题</t>
    <phoneticPr fontId="2" type="noConversion"/>
  </si>
  <si>
    <t>外贸口语</t>
    <phoneticPr fontId="2" type="noConversion"/>
  </si>
  <si>
    <t>国际结算</t>
    <phoneticPr fontId="2" type="noConversion"/>
  </si>
  <si>
    <t>国际商务谈判与礼仪</t>
    <phoneticPr fontId="2" type="noConversion"/>
  </si>
  <si>
    <t>外贸仿真综合实训</t>
    <phoneticPr fontId="2" type="noConversion"/>
  </si>
  <si>
    <t>报关理论与实务</t>
    <phoneticPr fontId="2" type="noConversion"/>
  </si>
  <si>
    <t>外贸企业模拟经营</t>
    <phoneticPr fontId="2" type="noConversion"/>
  </si>
  <si>
    <t>经贸英语阅读</t>
    <phoneticPr fontId="2" type="noConversion"/>
  </si>
  <si>
    <t>跨境电商实务</t>
    <phoneticPr fontId="2" type="noConversion"/>
  </si>
  <si>
    <t>外贸跟单实务</t>
    <phoneticPr fontId="2" type="noConversion"/>
  </si>
  <si>
    <t>创业管理专题</t>
    <phoneticPr fontId="2" type="noConversion"/>
  </si>
  <si>
    <t>基于excel的经济分析</t>
    <phoneticPr fontId="2" type="noConversion"/>
  </si>
  <si>
    <t>国际物流与货运代理</t>
    <phoneticPr fontId="2" type="noConversion"/>
  </si>
  <si>
    <t>网店经营与管理</t>
    <phoneticPr fontId="2" type="noConversion"/>
  </si>
  <si>
    <t>网店美工</t>
    <phoneticPr fontId="2" type="noConversion"/>
  </si>
  <si>
    <t>外贸计算机应用训练</t>
    <phoneticPr fontId="2" type="noConversion"/>
  </si>
  <si>
    <t>国际金融</t>
    <phoneticPr fontId="2" type="noConversion"/>
  </si>
  <si>
    <t>经贸日语基础</t>
    <phoneticPr fontId="2" type="noConversion"/>
  </si>
  <si>
    <t>专升本经济学</t>
    <phoneticPr fontId="2" type="noConversion"/>
  </si>
  <si>
    <t>专升本政治经济学</t>
    <phoneticPr fontId="2" type="noConversion"/>
  </si>
  <si>
    <t>基础</t>
    <phoneticPr fontId="2" type="noConversion"/>
  </si>
  <si>
    <t>实用英语口语</t>
  </si>
  <si>
    <t>信息安全概论</t>
  </si>
  <si>
    <t>数据库安全</t>
  </si>
  <si>
    <t>机器学习与经济分析</t>
  </si>
  <si>
    <t>大数据分析概论</t>
  </si>
  <si>
    <t>大数据分析工具与应用</t>
  </si>
  <si>
    <t>大数据行业案例分析</t>
  </si>
  <si>
    <t>校企合作课程-跨境电商实战</t>
    <phoneticPr fontId="2" type="noConversion"/>
  </si>
  <si>
    <t>1周</t>
    <phoneticPr fontId="2" type="noConversion"/>
  </si>
  <si>
    <t>马院</t>
  </si>
  <si>
    <t>必修</t>
    <phoneticPr fontId="1" type="noConversion"/>
  </si>
  <si>
    <t>专业基础课</t>
    <phoneticPr fontId="1" type="noConversion"/>
  </si>
  <si>
    <t>国际经济与贸易专业专科课程设置及授课进程表</t>
    <phoneticPr fontId="1" type="noConversion"/>
  </si>
  <si>
    <t>大学语文与应用写作</t>
    <phoneticPr fontId="1" type="noConversion"/>
  </si>
  <si>
    <t>外贸综合素质训练Ⅰ</t>
    <phoneticPr fontId="2" type="noConversion"/>
  </si>
  <si>
    <t>外贸综合素质训练Ⅱ</t>
    <phoneticPr fontId="2" type="noConversion"/>
  </si>
  <si>
    <t>外贸综合素质训练Ⅲ</t>
    <phoneticPr fontId="2" type="noConversion"/>
  </si>
  <si>
    <t>市场营销学</t>
    <phoneticPr fontId="2" type="noConversion"/>
  </si>
  <si>
    <t>保险理论与实务</t>
  </si>
  <si>
    <t>01100111</t>
  </si>
  <si>
    <t>01100211</t>
  </si>
  <si>
    <t>01100311</t>
  </si>
  <si>
    <t>0110041B</t>
  </si>
  <si>
    <t>02130732</t>
    <phoneticPr fontId="1" type="noConversion"/>
  </si>
  <si>
    <t>01150214</t>
    <phoneticPr fontId="1" type="noConversion"/>
  </si>
  <si>
    <t>07152922</t>
    <phoneticPr fontId="1" type="noConversion"/>
  </si>
  <si>
    <t>04100622</t>
    <phoneticPr fontId="1" type="noConversion"/>
  </si>
  <si>
    <t>01152212</t>
    <phoneticPr fontId="1" type="noConversion"/>
  </si>
  <si>
    <t>01106213</t>
    <phoneticPr fontId="1" type="noConversion"/>
  </si>
  <si>
    <t>经济分析沙盘实训</t>
    <phoneticPr fontId="2" type="noConversion"/>
  </si>
  <si>
    <t>01126712</t>
    <phoneticPr fontId="1" type="noConversion"/>
  </si>
  <si>
    <t>01152012</t>
    <phoneticPr fontId="1" type="noConversion"/>
  </si>
  <si>
    <t>01140212</t>
    <phoneticPr fontId="1" type="noConversion"/>
  </si>
  <si>
    <t>01130412</t>
    <phoneticPr fontId="1" type="noConversion"/>
  </si>
  <si>
    <t>01152412</t>
    <phoneticPr fontId="1" type="noConversion"/>
  </si>
  <si>
    <t>01114512</t>
    <phoneticPr fontId="1" type="noConversion"/>
  </si>
  <si>
    <t>01114612</t>
    <phoneticPr fontId="1" type="noConversion"/>
  </si>
  <si>
    <t>01114712</t>
    <phoneticPr fontId="1" type="noConversion"/>
  </si>
  <si>
    <t>01108212</t>
    <phoneticPr fontId="1" type="noConversion"/>
  </si>
  <si>
    <t>01150313</t>
    <phoneticPr fontId="1" type="noConversion"/>
  </si>
  <si>
    <t>01125713</t>
    <phoneticPr fontId="1" type="noConversion"/>
  </si>
  <si>
    <t>01150512</t>
    <phoneticPr fontId="1" type="noConversion"/>
  </si>
  <si>
    <t>01153712</t>
    <phoneticPr fontId="1" type="noConversion"/>
  </si>
  <si>
    <t>01150812</t>
    <phoneticPr fontId="1" type="noConversion"/>
  </si>
  <si>
    <t>01150412</t>
    <phoneticPr fontId="1" type="noConversion"/>
  </si>
  <si>
    <t>01126112</t>
    <phoneticPr fontId="1" type="noConversion"/>
  </si>
  <si>
    <t>01150212</t>
    <phoneticPr fontId="1" type="noConversion"/>
  </si>
  <si>
    <t>01153812</t>
    <phoneticPr fontId="1" type="noConversion"/>
  </si>
  <si>
    <t>01130312</t>
    <phoneticPr fontId="1" type="noConversion"/>
  </si>
  <si>
    <t>01121312</t>
    <phoneticPr fontId="1" type="noConversion"/>
  </si>
  <si>
    <t>01117612</t>
    <phoneticPr fontId="1" type="noConversion"/>
  </si>
  <si>
    <t>01154112</t>
    <phoneticPr fontId="1" type="noConversion"/>
  </si>
  <si>
    <t>01131612</t>
    <phoneticPr fontId="1" type="noConversion"/>
  </si>
  <si>
    <t>01154512</t>
    <phoneticPr fontId="1" type="noConversion"/>
  </si>
  <si>
    <t>01150312</t>
    <phoneticPr fontId="1" type="noConversion"/>
  </si>
  <si>
    <t>01136312</t>
    <phoneticPr fontId="1" type="noConversion"/>
  </si>
  <si>
    <t>01154314</t>
    <phoneticPr fontId="1" type="noConversion"/>
  </si>
  <si>
    <t>01154412</t>
    <phoneticPr fontId="1" type="noConversion"/>
  </si>
  <si>
    <t>20202731</t>
    <phoneticPr fontId="1" type="noConversion"/>
  </si>
  <si>
    <t>01154312</t>
    <phoneticPr fontId="1" type="noConversion"/>
  </si>
  <si>
    <t>01154511</t>
    <phoneticPr fontId="1" type="noConversion"/>
  </si>
  <si>
    <t>01137712</t>
    <phoneticPr fontId="1" type="noConversion"/>
  </si>
  <si>
    <t>01137212</t>
    <phoneticPr fontId="1" type="noConversion"/>
  </si>
  <si>
    <t>01137312</t>
    <phoneticPr fontId="1" type="noConversion"/>
  </si>
  <si>
    <t>01137412</t>
    <phoneticPr fontId="1" type="noConversion"/>
  </si>
  <si>
    <t>01154514</t>
    <phoneticPr fontId="1" type="noConversion"/>
  </si>
  <si>
    <t>小计（至少选修13学分）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</si>
</sst>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3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8"/>
      <name val="黑体"/>
      <family val="3"/>
      <charset val="134"/>
    </font>
    <font>
      <sz val="10.5"/>
      <name val="宋体"/>
      <family val="3"/>
      <charset val="134"/>
      <scheme val="minor"/>
    </font>
    <font>
      <sz val="10.5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8"/>
      <name val="宋体"/>
      <family val="3"/>
      <charset val="134"/>
      <scheme val="minor"/>
    </font>
    <font>
      <sz val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8" fillId="0" borderId="0" xfId="0" applyFont="1"/>
    <xf numFmtId="0" fontId="4" fillId="0" borderId="2" xfId="0" applyFont="1" applyBorder="1" applyAlignment="1">
      <alignment horizontal="justify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</cellXfs>
  <cellStyles count="2">
    <cellStyle name="百分比 2" xfId="1" xr:uid="{00000000-0005-0000-0000-000000000000}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7"/>
  <sheetViews>
    <sheetView tabSelected="1" zoomScaleNormal="100" workbookViewId="0">
      <pane xSplit="2" ySplit="3" topLeftCell="C58" activePane="bottomRight" state="frozen"/>
      <selection pane="topRight" activeCell="C1" sqref="C1"/>
      <selection pane="bottomLeft" activeCell="A4" sqref="A4"/>
      <selection pane="bottomRight" activeCell="E51" sqref="E51"/>
    </sheetView>
  </sheetViews>
  <sheetFormatPr defaultColWidth="9" defaultRowHeight="14.4" x14ac:dyDescent="0.25"/>
  <cols>
    <col min="1" max="2" width="2.77734375" style="9" customWidth="1"/>
    <col min="3" max="3" width="22" style="9" customWidth="1"/>
    <col min="4" max="4" width="9.44140625" style="9" customWidth="1"/>
    <col min="5" max="5" width="5.44140625" style="9" customWidth="1"/>
    <col min="6" max="7" width="4.77734375" style="9" customWidth="1"/>
    <col min="8" max="9" width="3.77734375" style="9" customWidth="1"/>
    <col min="10" max="10" width="5" style="9" customWidth="1"/>
    <col min="11" max="11" width="5.21875" style="9" customWidth="1"/>
    <col min="12" max="12" width="3.77734375" style="9" customWidth="1"/>
    <col min="13" max="13" width="3.109375" style="9" customWidth="1"/>
    <col min="14" max="14" width="3.77734375" style="9" customWidth="1"/>
    <col min="15" max="16" width="3.109375" style="9" customWidth="1"/>
    <col min="17" max="17" width="3.44140625" style="9" customWidth="1"/>
    <col min="18" max="18" width="3.33203125" style="9" customWidth="1"/>
    <col min="19" max="19" width="4.77734375" style="9" customWidth="1"/>
    <col min="20" max="20" width="17.77734375" style="9" customWidth="1"/>
    <col min="21" max="16384" width="9" style="9"/>
  </cols>
  <sheetData>
    <row r="1" spans="1:19" ht="31.5" customHeight="1" x14ac:dyDescent="0.25">
      <c r="A1" s="26" t="s">
        <v>103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31.2" customHeight="1" x14ac:dyDescent="0.25">
      <c r="A2" s="27" t="s">
        <v>0</v>
      </c>
      <c r="B2" s="27"/>
      <c r="C2" s="27" t="s">
        <v>1</v>
      </c>
      <c r="D2" s="27" t="s">
        <v>2</v>
      </c>
      <c r="E2" s="27" t="s">
        <v>3</v>
      </c>
      <c r="F2" s="27" t="s">
        <v>4</v>
      </c>
      <c r="G2" s="27"/>
      <c r="H2" s="27" t="s">
        <v>5</v>
      </c>
      <c r="I2" s="27" t="s">
        <v>6</v>
      </c>
      <c r="J2" s="27" t="s">
        <v>7</v>
      </c>
      <c r="K2" s="27"/>
      <c r="L2" s="28" t="s">
        <v>8</v>
      </c>
      <c r="M2" s="29"/>
      <c r="N2" s="29"/>
      <c r="O2" s="29"/>
      <c r="P2" s="29"/>
      <c r="Q2" s="29"/>
      <c r="R2" s="27" t="s">
        <v>9</v>
      </c>
      <c r="S2" s="27" t="s">
        <v>10</v>
      </c>
    </row>
    <row r="3" spans="1:19" x14ac:dyDescent="0.25">
      <c r="A3" s="27"/>
      <c r="B3" s="27"/>
      <c r="C3" s="27"/>
      <c r="D3" s="27"/>
      <c r="E3" s="27"/>
      <c r="F3" s="4" t="s">
        <v>11</v>
      </c>
      <c r="G3" s="4" t="s">
        <v>12</v>
      </c>
      <c r="H3" s="27"/>
      <c r="I3" s="27"/>
      <c r="J3" s="4" t="s">
        <v>11</v>
      </c>
      <c r="K3" s="4" t="s">
        <v>12</v>
      </c>
      <c r="L3" s="4">
        <v>1</v>
      </c>
      <c r="M3" s="4">
        <v>2</v>
      </c>
      <c r="N3" s="4">
        <v>3</v>
      </c>
      <c r="O3" s="4">
        <v>4</v>
      </c>
      <c r="P3" s="4">
        <v>5</v>
      </c>
      <c r="Q3" s="4">
        <v>6</v>
      </c>
      <c r="R3" s="27"/>
      <c r="S3" s="27"/>
    </row>
    <row r="4" spans="1:19" ht="18" customHeight="1" x14ac:dyDescent="0.25">
      <c r="A4" s="27" t="s">
        <v>13</v>
      </c>
      <c r="B4" s="27" t="s">
        <v>14</v>
      </c>
      <c r="C4" s="10" t="s">
        <v>15</v>
      </c>
      <c r="D4" s="18">
        <v>21130633</v>
      </c>
      <c r="E4" s="4">
        <v>42</v>
      </c>
      <c r="F4" s="4">
        <v>34</v>
      </c>
      <c r="G4" s="4">
        <v>8</v>
      </c>
      <c r="H4" s="4">
        <v>3</v>
      </c>
      <c r="I4" s="4">
        <v>3</v>
      </c>
      <c r="J4" s="11">
        <v>2.5</v>
      </c>
      <c r="K4" s="11">
        <v>0.5</v>
      </c>
      <c r="L4" s="4">
        <v>3</v>
      </c>
      <c r="M4" s="4"/>
      <c r="N4" s="4"/>
      <c r="O4" s="4"/>
      <c r="P4" s="4"/>
      <c r="Q4" s="4"/>
      <c r="R4" s="4">
        <v>1</v>
      </c>
      <c r="S4" s="4" t="s">
        <v>100</v>
      </c>
    </row>
    <row r="5" spans="1:19" ht="24" x14ac:dyDescent="0.25">
      <c r="A5" s="27"/>
      <c r="B5" s="27"/>
      <c r="C5" s="10" t="s">
        <v>16</v>
      </c>
      <c r="D5" s="18">
        <v>21130434</v>
      </c>
      <c r="E5" s="4">
        <v>64</v>
      </c>
      <c r="F5" s="4">
        <v>56</v>
      </c>
      <c r="G5" s="4">
        <v>8</v>
      </c>
      <c r="H5" s="4">
        <v>4</v>
      </c>
      <c r="I5" s="4">
        <v>4</v>
      </c>
      <c r="J5" s="11">
        <v>3.5</v>
      </c>
      <c r="K5" s="11">
        <v>0.5</v>
      </c>
      <c r="L5" s="4"/>
      <c r="M5" s="4">
        <v>4</v>
      </c>
      <c r="N5" s="4"/>
      <c r="O5" s="4"/>
      <c r="P5" s="4"/>
      <c r="Q5" s="4"/>
      <c r="R5" s="4">
        <v>1</v>
      </c>
      <c r="S5" s="4" t="s">
        <v>100</v>
      </c>
    </row>
    <row r="6" spans="1:19" ht="18" customHeight="1" x14ac:dyDescent="0.25">
      <c r="A6" s="27"/>
      <c r="B6" s="27"/>
      <c r="C6" s="10" t="s">
        <v>17</v>
      </c>
      <c r="D6" s="18">
        <v>21111231</v>
      </c>
      <c r="E6" s="4">
        <v>8</v>
      </c>
      <c r="F6" s="4">
        <v>8</v>
      </c>
      <c r="G6" s="4"/>
      <c r="H6" s="4">
        <v>0.5</v>
      </c>
      <c r="I6" s="4">
        <v>0.5</v>
      </c>
      <c r="J6" s="4">
        <v>0.5</v>
      </c>
      <c r="K6" s="4"/>
      <c r="L6" s="4">
        <v>0.5</v>
      </c>
      <c r="M6" s="4"/>
      <c r="N6" s="4"/>
      <c r="O6" s="4"/>
      <c r="P6" s="4"/>
      <c r="Q6" s="4"/>
      <c r="R6" s="4">
        <v>2</v>
      </c>
      <c r="S6" s="4" t="s">
        <v>100</v>
      </c>
    </row>
    <row r="7" spans="1:19" ht="18" customHeight="1" x14ac:dyDescent="0.25">
      <c r="A7" s="27"/>
      <c r="B7" s="27"/>
      <c r="C7" s="10" t="s">
        <v>18</v>
      </c>
      <c r="D7" s="18">
        <v>21111131</v>
      </c>
      <c r="E7" s="4">
        <v>8</v>
      </c>
      <c r="F7" s="4">
        <v>8</v>
      </c>
      <c r="G7" s="4"/>
      <c r="H7" s="4">
        <v>0.5</v>
      </c>
      <c r="I7" s="4">
        <v>0.5</v>
      </c>
      <c r="J7" s="4">
        <v>0.5</v>
      </c>
      <c r="K7" s="4"/>
      <c r="L7" s="4"/>
      <c r="M7" s="4"/>
      <c r="N7" s="4">
        <v>0.5</v>
      </c>
      <c r="O7" s="4"/>
      <c r="P7" s="4"/>
      <c r="Q7" s="4"/>
      <c r="R7" s="4">
        <v>2</v>
      </c>
      <c r="S7" s="4" t="s">
        <v>100</v>
      </c>
    </row>
    <row r="8" spans="1:19" ht="18" customHeight="1" x14ac:dyDescent="0.25">
      <c r="A8" s="27"/>
      <c r="B8" s="27"/>
      <c r="C8" s="10" t="s">
        <v>19</v>
      </c>
      <c r="D8" s="18">
        <v>10240131</v>
      </c>
      <c r="E8" s="4">
        <v>28</v>
      </c>
      <c r="F8" s="4"/>
      <c r="G8" s="4">
        <v>28</v>
      </c>
      <c r="H8" s="4">
        <v>2</v>
      </c>
      <c r="I8" s="4">
        <v>1</v>
      </c>
      <c r="J8" s="4"/>
      <c r="K8" s="4">
        <v>1</v>
      </c>
      <c r="L8" s="4">
        <v>2</v>
      </c>
      <c r="M8" s="4"/>
      <c r="N8" s="4"/>
      <c r="O8" s="4"/>
      <c r="P8" s="4"/>
      <c r="Q8" s="4"/>
      <c r="R8" s="4">
        <v>1</v>
      </c>
      <c r="S8" s="4" t="s">
        <v>20</v>
      </c>
    </row>
    <row r="9" spans="1:19" ht="18" customHeight="1" x14ac:dyDescent="0.25">
      <c r="A9" s="27"/>
      <c r="B9" s="27"/>
      <c r="C9" s="10" t="s">
        <v>21</v>
      </c>
      <c r="D9" s="18">
        <v>10240231</v>
      </c>
      <c r="E9" s="4">
        <v>32</v>
      </c>
      <c r="F9" s="4"/>
      <c r="G9" s="4">
        <v>32</v>
      </c>
      <c r="H9" s="4">
        <v>2</v>
      </c>
      <c r="I9" s="4">
        <v>1</v>
      </c>
      <c r="J9" s="4"/>
      <c r="K9" s="4">
        <v>1</v>
      </c>
      <c r="L9" s="4"/>
      <c r="M9" s="4">
        <v>2</v>
      </c>
      <c r="N9" s="4"/>
      <c r="O9" s="4"/>
      <c r="P9" s="4"/>
      <c r="Q9" s="4"/>
      <c r="R9" s="4">
        <v>1</v>
      </c>
      <c r="S9" s="4" t="s">
        <v>20</v>
      </c>
    </row>
    <row r="10" spans="1:19" ht="18" customHeight="1" x14ac:dyDescent="0.25">
      <c r="A10" s="27"/>
      <c r="B10" s="27"/>
      <c r="C10" s="10" t="s">
        <v>22</v>
      </c>
      <c r="D10" s="18">
        <v>19101731</v>
      </c>
      <c r="E10" s="4">
        <v>14</v>
      </c>
      <c r="F10" s="4">
        <v>14</v>
      </c>
      <c r="G10" s="4"/>
      <c r="H10" s="4">
        <v>1</v>
      </c>
      <c r="I10" s="4">
        <v>1</v>
      </c>
      <c r="J10" s="4">
        <v>1</v>
      </c>
      <c r="K10" s="4"/>
      <c r="L10" s="4">
        <v>1</v>
      </c>
      <c r="M10" s="4"/>
      <c r="N10" s="4"/>
      <c r="O10" s="4"/>
      <c r="P10" s="4"/>
      <c r="Q10" s="4"/>
      <c r="R10" s="4">
        <v>2</v>
      </c>
      <c r="S10" s="4" t="s">
        <v>23</v>
      </c>
    </row>
    <row r="11" spans="1:19" ht="18" customHeight="1" x14ac:dyDescent="0.25">
      <c r="A11" s="27"/>
      <c r="B11" s="27"/>
      <c r="C11" s="10" t="s">
        <v>24</v>
      </c>
      <c r="D11" s="18">
        <v>19101831</v>
      </c>
      <c r="E11" s="4">
        <v>16</v>
      </c>
      <c r="F11" s="4">
        <v>16</v>
      </c>
      <c r="G11" s="4"/>
      <c r="H11" s="4">
        <v>1</v>
      </c>
      <c r="I11" s="4">
        <v>1</v>
      </c>
      <c r="J11" s="4">
        <v>1</v>
      </c>
      <c r="K11" s="4"/>
      <c r="L11" s="4"/>
      <c r="M11" s="4"/>
      <c r="N11" s="4"/>
      <c r="O11" s="4">
        <v>1</v>
      </c>
      <c r="P11" s="4"/>
      <c r="Q11" s="4"/>
      <c r="R11" s="4">
        <v>2</v>
      </c>
      <c r="S11" s="4" t="s">
        <v>23</v>
      </c>
    </row>
    <row r="12" spans="1:19" ht="18" customHeight="1" x14ac:dyDescent="0.25">
      <c r="A12" s="27"/>
      <c r="B12" s="27"/>
      <c r="C12" s="10" t="s">
        <v>25</v>
      </c>
      <c r="D12" s="18">
        <v>19101931</v>
      </c>
      <c r="E12" s="4">
        <v>16</v>
      </c>
      <c r="F12" s="4">
        <v>16</v>
      </c>
      <c r="G12" s="4"/>
      <c r="H12" s="4">
        <v>1</v>
      </c>
      <c r="I12" s="4">
        <v>1</v>
      </c>
      <c r="J12" s="4">
        <v>1</v>
      </c>
      <c r="K12" s="4"/>
      <c r="L12" s="4"/>
      <c r="M12" s="4"/>
      <c r="N12" s="4">
        <v>1</v>
      </c>
      <c r="O12" s="4"/>
      <c r="P12" s="4"/>
      <c r="Q12" s="4"/>
      <c r="R12" s="4">
        <v>2</v>
      </c>
      <c r="S12" s="4" t="s">
        <v>23</v>
      </c>
    </row>
    <row r="13" spans="1:19" ht="18" customHeight="1" x14ac:dyDescent="0.25">
      <c r="A13" s="27"/>
      <c r="B13" s="27"/>
      <c r="C13" s="10" t="s">
        <v>26</v>
      </c>
      <c r="D13" s="12" t="s">
        <v>27</v>
      </c>
      <c r="E13" s="4">
        <v>42</v>
      </c>
      <c r="F13" s="4">
        <v>28</v>
      </c>
      <c r="G13" s="4">
        <v>14</v>
      </c>
      <c r="H13" s="4">
        <v>3</v>
      </c>
      <c r="I13" s="4">
        <v>3</v>
      </c>
      <c r="J13" s="4">
        <v>2</v>
      </c>
      <c r="K13" s="4">
        <v>1</v>
      </c>
      <c r="L13" s="4">
        <v>3</v>
      </c>
      <c r="M13" s="4"/>
      <c r="N13" s="4"/>
      <c r="O13" s="4"/>
      <c r="P13" s="4"/>
      <c r="Q13" s="4"/>
      <c r="R13" s="4">
        <v>2</v>
      </c>
      <c r="S13" s="4" t="s">
        <v>28</v>
      </c>
    </row>
    <row r="14" spans="1:19" ht="18" customHeight="1" x14ac:dyDescent="0.25">
      <c r="A14" s="27"/>
      <c r="B14" s="27"/>
      <c r="C14" s="10" t="s">
        <v>29</v>
      </c>
      <c r="D14" s="18">
        <v>31200232</v>
      </c>
      <c r="E14" s="4">
        <v>32</v>
      </c>
      <c r="F14" s="4">
        <v>32</v>
      </c>
      <c r="G14" s="4"/>
      <c r="H14" s="4">
        <v>2</v>
      </c>
      <c r="I14" s="4">
        <v>1</v>
      </c>
      <c r="J14" s="4">
        <v>1</v>
      </c>
      <c r="K14" s="4"/>
      <c r="L14" s="4">
        <v>2</v>
      </c>
      <c r="M14" s="4"/>
      <c r="N14" s="4"/>
      <c r="O14" s="4"/>
      <c r="P14" s="4"/>
      <c r="Q14" s="4"/>
      <c r="R14" s="4">
        <v>2</v>
      </c>
      <c r="S14" s="4" t="s">
        <v>30</v>
      </c>
    </row>
    <row r="15" spans="1:19" ht="18" customHeight="1" x14ac:dyDescent="0.25">
      <c r="A15" s="27"/>
      <c r="B15" s="27"/>
      <c r="C15" s="10" t="s">
        <v>31</v>
      </c>
      <c r="D15" s="18">
        <v>20110532</v>
      </c>
      <c r="E15" s="4">
        <v>28</v>
      </c>
      <c r="F15" s="4">
        <v>28</v>
      </c>
      <c r="G15" s="4"/>
      <c r="H15" s="4">
        <v>2</v>
      </c>
      <c r="I15" s="4">
        <v>2</v>
      </c>
      <c r="J15" s="4">
        <v>2</v>
      </c>
      <c r="K15" s="4"/>
      <c r="L15" s="4">
        <v>2</v>
      </c>
      <c r="M15" s="4"/>
      <c r="N15" s="4"/>
      <c r="O15" s="4"/>
      <c r="P15" s="4"/>
      <c r="Q15" s="4"/>
      <c r="R15" s="4">
        <v>1</v>
      </c>
      <c r="S15" s="4" t="s">
        <v>32</v>
      </c>
    </row>
    <row r="16" spans="1:19" ht="18" customHeight="1" x14ac:dyDescent="0.25">
      <c r="A16" s="27"/>
      <c r="B16" s="27"/>
      <c r="C16" s="10" t="s">
        <v>33</v>
      </c>
      <c r="D16" s="18">
        <v>20110632</v>
      </c>
      <c r="E16" s="4">
        <v>32</v>
      </c>
      <c r="F16" s="4">
        <v>32</v>
      </c>
      <c r="G16" s="4"/>
      <c r="H16" s="4">
        <v>2</v>
      </c>
      <c r="I16" s="4">
        <v>2</v>
      </c>
      <c r="J16" s="4">
        <v>2</v>
      </c>
      <c r="K16" s="13"/>
      <c r="L16" s="4"/>
      <c r="M16" s="4">
        <v>2</v>
      </c>
      <c r="N16" s="4"/>
      <c r="O16" s="4"/>
      <c r="P16" s="4"/>
      <c r="Q16" s="4"/>
      <c r="R16" s="4">
        <v>1</v>
      </c>
      <c r="S16" s="4" t="s">
        <v>32</v>
      </c>
    </row>
    <row r="17" spans="1:21" ht="18" customHeight="1" x14ac:dyDescent="0.25">
      <c r="A17" s="27"/>
      <c r="B17" s="27"/>
      <c r="C17" s="10" t="s">
        <v>34</v>
      </c>
      <c r="D17" s="18">
        <v>20111132</v>
      </c>
      <c r="E17" s="4">
        <v>28</v>
      </c>
      <c r="F17" s="4">
        <v>28</v>
      </c>
      <c r="G17" s="4"/>
      <c r="H17" s="4">
        <v>2</v>
      </c>
      <c r="I17" s="4">
        <v>2</v>
      </c>
      <c r="J17" s="4">
        <v>2</v>
      </c>
      <c r="K17" s="4"/>
      <c r="L17" s="4">
        <v>2</v>
      </c>
      <c r="M17" s="4"/>
      <c r="N17" s="4"/>
      <c r="O17" s="4"/>
      <c r="P17" s="4"/>
      <c r="Q17" s="4"/>
      <c r="R17" s="4">
        <v>2</v>
      </c>
      <c r="S17" s="4" t="s">
        <v>32</v>
      </c>
    </row>
    <row r="18" spans="1:21" ht="18" customHeight="1" x14ac:dyDescent="0.25">
      <c r="A18" s="27"/>
      <c r="B18" s="27"/>
      <c r="C18" s="10" t="s">
        <v>35</v>
      </c>
      <c r="D18" s="18">
        <v>20111232</v>
      </c>
      <c r="E18" s="4">
        <v>32</v>
      </c>
      <c r="F18" s="4">
        <v>32</v>
      </c>
      <c r="G18" s="4"/>
      <c r="H18" s="4">
        <v>2</v>
      </c>
      <c r="I18" s="4">
        <v>2</v>
      </c>
      <c r="J18" s="4">
        <v>2</v>
      </c>
      <c r="K18" s="13"/>
      <c r="L18" s="4"/>
      <c r="M18" s="4">
        <v>2</v>
      </c>
      <c r="N18" s="4"/>
      <c r="O18" s="4"/>
      <c r="P18" s="4"/>
      <c r="Q18" s="4"/>
      <c r="R18" s="4">
        <v>2</v>
      </c>
      <c r="S18" s="4" t="s">
        <v>32</v>
      </c>
    </row>
    <row r="19" spans="1:21" ht="18" customHeight="1" x14ac:dyDescent="0.25">
      <c r="A19" s="27"/>
      <c r="B19" s="27"/>
      <c r="C19" s="10" t="s">
        <v>36</v>
      </c>
      <c r="D19" s="18">
        <v>20102033</v>
      </c>
      <c r="E19" s="4">
        <v>42</v>
      </c>
      <c r="F19" s="4">
        <v>42</v>
      </c>
      <c r="G19" s="4"/>
      <c r="H19" s="4">
        <v>3</v>
      </c>
      <c r="I19" s="4">
        <v>3</v>
      </c>
      <c r="J19" s="4">
        <v>3</v>
      </c>
      <c r="K19" s="4"/>
      <c r="L19" s="4">
        <v>3</v>
      </c>
      <c r="M19" s="4"/>
      <c r="N19" s="4"/>
      <c r="O19" s="4"/>
      <c r="P19" s="4"/>
      <c r="Q19" s="4"/>
      <c r="R19" s="4">
        <v>1</v>
      </c>
      <c r="S19" s="4" t="s">
        <v>32</v>
      </c>
      <c r="T19" s="31"/>
    </row>
    <row r="20" spans="1:21" ht="18" customHeight="1" x14ac:dyDescent="0.25">
      <c r="A20" s="27"/>
      <c r="B20" s="27"/>
      <c r="C20" s="10" t="s">
        <v>37</v>
      </c>
      <c r="D20" s="18">
        <v>20101033</v>
      </c>
      <c r="E20" s="4">
        <v>48</v>
      </c>
      <c r="F20" s="4">
        <v>48</v>
      </c>
      <c r="G20" s="4"/>
      <c r="H20" s="4">
        <v>3</v>
      </c>
      <c r="I20" s="4">
        <v>3</v>
      </c>
      <c r="J20" s="4">
        <v>3</v>
      </c>
      <c r="K20" s="4"/>
      <c r="L20" s="4"/>
      <c r="M20" s="4">
        <v>3</v>
      </c>
      <c r="N20" s="4"/>
      <c r="O20" s="4"/>
      <c r="P20" s="4"/>
      <c r="Q20" s="4"/>
      <c r="R20" s="4">
        <v>1</v>
      </c>
      <c r="S20" s="4" t="s">
        <v>32</v>
      </c>
      <c r="T20" s="31"/>
    </row>
    <row r="21" spans="1:21" ht="18" customHeight="1" x14ac:dyDescent="0.25">
      <c r="A21" s="27"/>
      <c r="B21" s="27"/>
      <c r="C21" s="10" t="s">
        <v>104</v>
      </c>
      <c r="D21" s="12" t="s">
        <v>38</v>
      </c>
      <c r="E21" s="4">
        <v>28</v>
      </c>
      <c r="F21" s="4">
        <v>28</v>
      </c>
      <c r="G21" s="4"/>
      <c r="H21" s="4">
        <v>2</v>
      </c>
      <c r="I21" s="4">
        <v>2</v>
      </c>
      <c r="J21" s="4">
        <v>2</v>
      </c>
      <c r="K21" s="4"/>
      <c r="L21" s="4">
        <v>2</v>
      </c>
      <c r="M21" s="4"/>
      <c r="N21" s="4"/>
      <c r="O21" s="4"/>
      <c r="P21" s="4"/>
      <c r="Q21" s="4"/>
      <c r="R21" s="4">
        <v>2</v>
      </c>
      <c r="S21" s="4" t="s">
        <v>39</v>
      </c>
      <c r="T21" s="14"/>
      <c r="U21" s="15"/>
    </row>
    <row r="22" spans="1:21" ht="18" customHeight="1" x14ac:dyDescent="0.25">
      <c r="A22" s="27"/>
      <c r="B22" s="27"/>
      <c r="C22" s="10" t="s">
        <v>40</v>
      </c>
      <c r="D22" s="18">
        <v>21210731</v>
      </c>
      <c r="E22" s="4">
        <v>32</v>
      </c>
      <c r="F22" s="4">
        <v>32</v>
      </c>
      <c r="G22" s="4"/>
      <c r="H22" s="4">
        <v>2</v>
      </c>
      <c r="I22" s="4">
        <v>1</v>
      </c>
      <c r="J22" s="4">
        <v>1</v>
      </c>
      <c r="K22" s="4"/>
      <c r="L22" s="4">
        <v>2</v>
      </c>
      <c r="M22" s="4"/>
      <c r="N22" s="4"/>
      <c r="O22" s="4"/>
      <c r="P22" s="4"/>
      <c r="Q22" s="4"/>
      <c r="R22" s="4">
        <v>2</v>
      </c>
      <c r="S22" s="4" t="s">
        <v>100</v>
      </c>
    </row>
    <row r="23" spans="1:21" ht="18" customHeight="1" x14ac:dyDescent="0.25">
      <c r="A23" s="27"/>
      <c r="B23" s="27"/>
      <c r="C23" s="4" t="s">
        <v>41</v>
      </c>
      <c r="D23" s="18"/>
      <c r="E23" s="5">
        <f>SUM(E4:E22)</f>
        <v>572</v>
      </c>
      <c r="F23" s="5">
        <f t="shared" ref="F23:Q23" si="0">SUM(F4:F22)</f>
        <v>482</v>
      </c>
      <c r="G23" s="5">
        <f t="shared" si="0"/>
        <v>90</v>
      </c>
      <c r="H23" s="5">
        <f t="shared" si="0"/>
        <v>38</v>
      </c>
      <c r="I23" s="5">
        <f t="shared" si="0"/>
        <v>34</v>
      </c>
      <c r="J23" s="5">
        <f t="shared" si="0"/>
        <v>30</v>
      </c>
      <c r="K23" s="5">
        <f t="shared" si="0"/>
        <v>4</v>
      </c>
      <c r="L23" s="5">
        <f t="shared" si="0"/>
        <v>22.5</v>
      </c>
      <c r="M23" s="5">
        <f t="shared" si="0"/>
        <v>13</v>
      </c>
      <c r="N23" s="5">
        <f t="shared" si="0"/>
        <v>1.5</v>
      </c>
      <c r="O23" s="5">
        <f t="shared" si="0"/>
        <v>1</v>
      </c>
      <c r="P23" s="5">
        <f t="shared" si="0"/>
        <v>0</v>
      </c>
      <c r="Q23" s="5">
        <f t="shared" si="0"/>
        <v>0</v>
      </c>
      <c r="R23" s="4"/>
      <c r="S23" s="4"/>
    </row>
    <row r="24" spans="1:21" ht="24" x14ac:dyDescent="0.25">
      <c r="A24" s="27"/>
      <c r="B24" s="4" t="s">
        <v>42</v>
      </c>
      <c r="C24" s="10" t="s">
        <v>43</v>
      </c>
      <c r="D24" s="18"/>
      <c r="E24" s="4">
        <v>64</v>
      </c>
      <c r="F24" s="4">
        <v>64</v>
      </c>
      <c r="G24" s="4"/>
      <c r="H24" s="4"/>
      <c r="I24" s="4">
        <v>4</v>
      </c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21" ht="18" customHeight="1" x14ac:dyDescent="0.25">
      <c r="A25" s="36" t="s">
        <v>102</v>
      </c>
      <c r="B25" s="36" t="s">
        <v>101</v>
      </c>
      <c r="C25" s="16" t="s">
        <v>58</v>
      </c>
      <c r="D25" s="24" t="s">
        <v>114</v>
      </c>
      <c r="E25" s="6">
        <v>32</v>
      </c>
      <c r="F25" s="6">
        <v>32</v>
      </c>
      <c r="G25" s="6"/>
      <c r="H25" s="6">
        <v>2</v>
      </c>
      <c r="I25" s="6">
        <v>2</v>
      </c>
      <c r="J25" s="6">
        <v>2</v>
      </c>
      <c r="K25" s="6"/>
      <c r="L25" s="6"/>
      <c r="M25" s="6">
        <v>2</v>
      </c>
      <c r="N25" s="6"/>
      <c r="O25" s="6"/>
      <c r="P25" s="6"/>
      <c r="Q25" s="6"/>
      <c r="R25" s="6">
        <v>1</v>
      </c>
      <c r="S25" s="8" t="s">
        <v>62</v>
      </c>
    </row>
    <row r="26" spans="1:21" ht="18" customHeight="1" x14ac:dyDescent="0.25">
      <c r="A26" s="36"/>
      <c r="B26" s="36"/>
      <c r="C26" s="16" t="s">
        <v>59</v>
      </c>
      <c r="D26" s="24" t="s">
        <v>115</v>
      </c>
      <c r="E26" s="6">
        <v>64</v>
      </c>
      <c r="F26" s="6">
        <v>64</v>
      </c>
      <c r="G26" s="6"/>
      <c r="H26" s="6">
        <v>4</v>
      </c>
      <c r="I26" s="6">
        <v>4</v>
      </c>
      <c r="J26" s="6">
        <v>4</v>
      </c>
      <c r="K26" s="6"/>
      <c r="L26" s="6"/>
      <c r="M26" s="6">
        <v>4</v>
      </c>
      <c r="N26" s="6"/>
      <c r="O26" s="6"/>
      <c r="P26" s="6"/>
      <c r="Q26" s="6"/>
      <c r="R26" s="6">
        <v>1</v>
      </c>
      <c r="S26" s="8" t="s">
        <v>63</v>
      </c>
    </row>
    <row r="27" spans="1:21" ht="18" customHeight="1" x14ac:dyDescent="0.25">
      <c r="A27" s="36"/>
      <c r="B27" s="36"/>
      <c r="C27" s="10" t="s">
        <v>60</v>
      </c>
      <c r="D27" s="24" t="s">
        <v>116</v>
      </c>
      <c r="E27" s="7">
        <v>32</v>
      </c>
      <c r="F27" s="7">
        <v>32</v>
      </c>
      <c r="G27" s="7"/>
      <c r="H27" s="7">
        <v>2</v>
      </c>
      <c r="I27" s="7">
        <v>2</v>
      </c>
      <c r="J27" s="7">
        <v>2</v>
      </c>
      <c r="K27" s="7"/>
      <c r="L27" s="7"/>
      <c r="M27" s="7"/>
      <c r="N27" s="7">
        <v>2</v>
      </c>
      <c r="O27" s="7"/>
      <c r="P27" s="7"/>
      <c r="Q27" s="7"/>
      <c r="R27" s="7">
        <v>1</v>
      </c>
      <c r="S27" s="4" t="s">
        <v>64</v>
      </c>
    </row>
    <row r="28" spans="1:21" ht="18" customHeight="1" x14ac:dyDescent="0.25">
      <c r="A28" s="36"/>
      <c r="B28" s="36"/>
      <c r="C28" s="16" t="s">
        <v>108</v>
      </c>
      <c r="D28" s="25" t="s">
        <v>117</v>
      </c>
      <c r="E28" s="8">
        <v>32</v>
      </c>
      <c r="F28" s="8">
        <v>32</v>
      </c>
      <c r="G28" s="8"/>
      <c r="H28" s="8">
        <v>2</v>
      </c>
      <c r="I28" s="8">
        <v>2</v>
      </c>
      <c r="J28" s="8">
        <v>2</v>
      </c>
      <c r="K28" s="8"/>
      <c r="L28" s="8"/>
      <c r="M28" s="8">
        <v>2</v>
      </c>
      <c r="N28" s="8"/>
      <c r="O28" s="8"/>
      <c r="P28" s="8"/>
      <c r="Q28" s="8"/>
      <c r="R28" s="8">
        <v>1</v>
      </c>
      <c r="S28" s="8" t="s">
        <v>65</v>
      </c>
    </row>
    <row r="29" spans="1:21" ht="18" customHeight="1" x14ac:dyDescent="0.25">
      <c r="A29" s="36"/>
      <c r="B29" s="36"/>
      <c r="C29" s="16" t="s">
        <v>61</v>
      </c>
      <c r="D29" s="24" t="s">
        <v>118</v>
      </c>
      <c r="E29" s="6">
        <v>32</v>
      </c>
      <c r="F29" s="6">
        <v>32</v>
      </c>
      <c r="G29" s="6"/>
      <c r="H29" s="6">
        <v>2</v>
      </c>
      <c r="I29" s="6">
        <v>2</v>
      </c>
      <c r="J29" s="6">
        <v>2</v>
      </c>
      <c r="K29" s="6"/>
      <c r="L29" s="6"/>
      <c r="M29" s="6"/>
      <c r="N29" s="6">
        <v>2</v>
      </c>
      <c r="O29" s="6"/>
      <c r="P29" s="6"/>
      <c r="Q29" s="6"/>
      <c r="R29" s="6">
        <v>1</v>
      </c>
      <c r="S29" s="8" t="s">
        <v>63</v>
      </c>
    </row>
    <row r="30" spans="1:21" ht="18" customHeight="1" x14ac:dyDescent="0.25">
      <c r="A30" s="36"/>
      <c r="B30" s="30" t="s">
        <v>41</v>
      </c>
      <c r="C30" s="30"/>
      <c r="D30" s="24"/>
      <c r="E30" s="8">
        <f>SUM(E25:E29)</f>
        <v>192</v>
      </c>
      <c r="F30" s="8">
        <f>SUM(F25:F29)</f>
        <v>192</v>
      </c>
      <c r="G30" s="8"/>
      <c r="H30" s="8">
        <f>SUM(H25:H29)</f>
        <v>12</v>
      </c>
      <c r="I30" s="8">
        <f>SUM(I25:I29)</f>
        <v>12</v>
      </c>
      <c r="J30" s="8">
        <f>SUM(J25:J29)</f>
        <v>12</v>
      </c>
      <c r="K30" s="8"/>
      <c r="L30" s="8">
        <f>SUM(L25:L29)</f>
        <v>0</v>
      </c>
      <c r="M30" s="8">
        <f>SUM(M25:M29)</f>
        <v>8</v>
      </c>
      <c r="N30" s="8">
        <f>SUM(N25:N29)</f>
        <v>4</v>
      </c>
      <c r="O30" s="1"/>
      <c r="P30" s="1"/>
      <c r="Q30" s="1"/>
      <c r="R30" s="1"/>
      <c r="S30" s="1"/>
    </row>
    <row r="31" spans="1:21" ht="18" customHeight="1" x14ac:dyDescent="0.25">
      <c r="A31" s="36" t="s">
        <v>44</v>
      </c>
      <c r="B31" s="36" t="s">
        <v>14</v>
      </c>
      <c r="C31" s="16" t="s">
        <v>66</v>
      </c>
      <c r="D31" s="25" t="s">
        <v>119</v>
      </c>
      <c r="E31" s="8">
        <v>48</v>
      </c>
      <c r="F31" s="8">
        <v>48</v>
      </c>
      <c r="G31" s="8"/>
      <c r="H31" s="8">
        <v>3</v>
      </c>
      <c r="I31" s="8">
        <v>3</v>
      </c>
      <c r="J31" s="8">
        <v>3</v>
      </c>
      <c r="K31" s="8"/>
      <c r="L31" s="8"/>
      <c r="M31" s="8">
        <v>3</v>
      </c>
      <c r="N31" s="8"/>
      <c r="O31" s="8"/>
      <c r="P31" s="8"/>
      <c r="Q31" s="8"/>
      <c r="R31" s="8">
        <v>1</v>
      </c>
      <c r="S31" s="8" t="s">
        <v>63</v>
      </c>
    </row>
    <row r="32" spans="1:21" ht="18" customHeight="1" x14ac:dyDescent="0.25">
      <c r="A32" s="36"/>
      <c r="B32" s="36"/>
      <c r="C32" s="16" t="s">
        <v>120</v>
      </c>
      <c r="D32" s="25" t="s">
        <v>121</v>
      </c>
      <c r="E32" s="8">
        <v>32</v>
      </c>
      <c r="F32" s="8"/>
      <c r="G32" s="8">
        <v>32</v>
      </c>
      <c r="H32" s="8">
        <v>2</v>
      </c>
      <c r="I32" s="8">
        <v>2</v>
      </c>
      <c r="J32" s="8"/>
      <c r="K32" s="8">
        <v>2</v>
      </c>
      <c r="L32" s="8"/>
      <c r="M32" s="8"/>
      <c r="N32" s="8">
        <v>2</v>
      </c>
      <c r="O32" s="8"/>
      <c r="P32" s="8"/>
      <c r="Q32" s="8"/>
      <c r="R32" s="8">
        <v>1</v>
      </c>
      <c r="S32" s="8" t="s">
        <v>63</v>
      </c>
    </row>
    <row r="33" spans="1:19" ht="18" customHeight="1" x14ac:dyDescent="0.25">
      <c r="A33" s="36"/>
      <c r="B33" s="36"/>
      <c r="C33" s="16" t="s">
        <v>67</v>
      </c>
      <c r="D33" s="25" t="s">
        <v>123</v>
      </c>
      <c r="E33" s="8">
        <v>32</v>
      </c>
      <c r="F33" s="8"/>
      <c r="G33" s="8">
        <v>32</v>
      </c>
      <c r="H33" s="8">
        <v>2</v>
      </c>
      <c r="I33" s="8">
        <v>2</v>
      </c>
      <c r="J33" s="8"/>
      <c r="K33" s="8">
        <v>2</v>
      </c>
      <c r="L33" s="8"/>
      <c r="M33" s="8"/>
      <c r="N33" s="8">
        <v>2</v>
      </c>
      <c r="O33" s="8"/>
      <c r="P33" s="8"/>
      <c r="Q33" s="8"/>
      <c r="R33" s="8">
        <v>1</v>
      </c>
      <c r="S33" s="8" t="s">
        <v>63</v>
      </c>
    </row>
    <row r="34" spans="1:19" ht="18" customHeight="1" x14ac:dyDescent="0.25">
      <c r="A34" s="36"/>
      <c r="B34" s="36"/>
      <c r="C34" s="16" t="s">
        <v>68</v>
      </c>
      <c r="D34" s="25" t="s">
        <v>122</v>
      </c>
      <c r="E34" s="8">
        <v>32</v>
      </c>
      <c r="F34" s="8"/>
      <c r="G34" s="8">
        <v>32</v>
      </c>
      <c r="H34" s="8">
        <v>2</v>
      </c>
      <c r="I34" s="8">
        <v>2</v>
      </c>
      <c r="J34" s="8"/>
      <c r="K34" s="8">
        <v>2</v>
      </c>
      <c r="L34" s="8"/>
      <c r="M34" s="8"/>
      <c r="N34" s="8">
        <v>2</v>
      </c>
      <c r="O34" s="8"/>
      <c r="P34" s="8"/>
      <c r="Q34" s="8"/>
      <c r="R34" s="8">
        <v>1</v>
      </c>
      <c r="S34" s="8" t="s">
        <v>63</v>
      </c>
    </row>
    <row r="35" spans="1:19" ht="18" customHeight="1" x14ac:dyDescent="0.25">
      <c r="A35" s="36"/>
      <c r="B35" s="36"/>
      <c r="C35" s="16" t="s">
        <v>69</v>
      </c>
      <c r="D35" s="25" t="s">
        <v>124</v>
      </c>
      <c r="E35" s="8">
        <v>32</v>
      </c>
      <c r="F35" s="8"/>
      <c r="G35" s="8">
        <v>32</v>
      </c>
      <c r="H35" s="8">
        <v>2</v>
      </c>
      <c r="I35" s="8">
        <v>2</v>
      </c>
      <c r="J35" s="8"/>
      <c r="K35" s="8">
        <v>2</v>
      </c>
      <c r="L35" s="8"/>
      <c r="M35" s="8"/>
      <c r="N35" s="8">
        <v>2</v>
      </c>
      <c r="O35" s="8"/>
      <c r="P35" s="8"/>
      <c r="Q35" s="8"/>
      <c r="R35" s="8">
        <v>1</v>
      </c>
      <c r="S35" s="8" t="s">
        <v>63</v>
      </c>
    </row>
    <row r="36" spans="1:19" ht="18" customHeight="1" x14ac:dyDescent="0.25">
      <c r="A36" s="36"/>
      <c r="B36" s="36"/>
      <c r="C36" s="16" t="s">
        <v>70</v>
      </c>
      <c r="D36" s="25" t="s">
        <v>125</v>
      </c>
      <c r="E36" s="8">
        <v>32</v>
      </c>
      <c r="F36" s="8">
        <v>32</v>
      </c>
      <c r="G36" s="8"/>
      <c r="H36" s="8">
        <v>2</v>
      </c>
      <c r="I36" s="8">
        <v>2</v>
      </c>
      <c r="J36" s="8">
        <v>2</v>
      </c>
      <c r="K36" s="8"/>
      <c r="L36" s="8"/>
      <c r="M36" s="8"/>
      <c r="N36" s="8">
        <v>2</v>
      </c>
      <c r="O36" s="8"/>
      <c r="P36" s="8"/>
      <c r="Q36" s="8"/>
      <c r="R36" s="8">
        <v>1</v>
      </c>
      <c r="S36" s="8" t="s">
        <v>63</v>
      </c>
    </row>
    <row r="37" spans="1:19" ht="18" customHeight="1" x14ac:dyDescent="0.25">
      <c r="A37" s="36"/>
      <c r="B37" s="36"/>
      <c r="C37" s="16" t="s">
        <v>105</v>
      </c>
      <c r="D37" s="25" t="s">
        <v>126</v>
      </c>
      <c r="E37" s="8">
        <v>32</v>
      </c>
      <c r="F37" s="8"/>
      <c r="G37" s="8">
        <v>32</v>
      </c>
      <c r="H37" s="8">
        <v>2</v>
      </c>
      <c r="I37" s="8">
        <v>2</v>
      </c>
      <c r="J37" s="8"/>
      <c r="K37" s="8">
        <v>2</v>
      </c>
      <c r="L37" s="8"/>
      <c r="M37" s="8"/>
      <c r="N37" s="8">
        <v>2</v>
      </c>
      <c r="O37" s="8"/>
      <c r="P37" s="8"/>
      <c r="Q37" s="8"/>
      <c r="R37" s="8">
        <v>1</v>
      </c>
      <c r="S37" s="8" t="s">
        <v>63</v>
      </c>
    </row>
    <row r="38" spans="1:19" ht="18" customHeight="1" x14ac:dyDescent="0.25">
      <c r="A38" s="36"/>
      <c r="B38" s="36"/>
      <c r="C38" s="16" t="s">
        <v>106</v>
      </c>
      <c r="D38" s="25" t="s">
        <v>127</v>
      </c>
      <c r="E38" s="8">
        <v>32</v>
      </c>
      <c r="F38" s="8"/>
      <c r="G38" s="8">
        <v>32</v>
      </c>
      <c r="H38" s="8">
        <v>2</v>
      </c>
      <c r="I38" s="8">
        <v>2</v>
      </c>
      <c r="J38" s="8"/>
      <c r="K38" s="8">
        <v>2</v>
      </c>
      <c r="L38" s="8"/>
      <c r="M38" s="8"/>
      <c r="N38" s="8"/>
      <c r="O38" s="8">
        <v>2</v>
      </c>
      <c r="P38" s="8"/>
      <c r="Q38" s="8"/>
      <c r="R38" s="8">
        <v>1</v>
      </c>
      <c r="S38" s="8" t="s">
        <v>63</v>
      </c>
    </row>
    <row r="39" spans="1:19" ht="18" customHeight="1" x14ac:dyDescent="0.25">
      <c r="A39" s="36"/>
      <c r="B39" s="36"/>
      <c r="C39" s="16" t="s">
        <v>107</v>
      </c>
      <c r="D39" s="25" t="s">
        <v>128</v>
      </c>
      <c r="E39" s="8">
        <v>32</v>
      </c>
      <c r="F39" s="8"/>
      <c r="G39" s="8">
        <v>32</v>
      </c>
      <c r="H39" s="8">
        <v>2</v>
      </c>
      <c r="I39" s="8">
        <v>2</v>
      </c>
      <c r="J39" s="8"/>
      <c r="K39" s="8">
        <v>2</v>
      </c>
      <c r="L39" s="8"/>
      <c r="M39" s="8"/>
      <c r="N39" s="8"/>
      <c r="O39" s="8"/>
      <c r="P39" s="8">
        <v>2</v>
      </c>
      <c r="Q39" s="8"/>
      <c r="R39" s="8">
        <v>1</v>
      </c>
      <c r="S39" s="8" t="s">
        <v>63</v>
      </c>
    </row>
    <row r="40" spans="1:19" ht="18" customHeight="1" x14ac:dyDescent="0.25">
      <c r="A40" s="36"/>
      <c r="B40" s="36"/>
      <c r="C40" s="16" t="s">
        <v>71</v>
      </c>
      <c r="D40" s="25" t="s">
        <v>129</v>
      </c>
      <c r="E40" s="8">
        <v>32</v>
      </c>
      <c r="F40" s="8">
        <v>32</v>
      </c>
      <c r="G40" s="8"/>
      <c r="H40" s="8">
        <v>2</v>
      </c>
      <c r="I40" s="8">
        <v>2</v>
      </c>
      <c r="J40" s="8">
        <v>2</v>
      </c>
      <c r="K40" s="8"/>
      <c r="L40" s="8"/>
      <c r="M40" s="8"/>
      <c r="N40" s="8"/>
      <c r="O40" s="8">
        <v>2</v>
      </c>
      <c r="P40" s="8"/>
      <c r="Q40" s="8"/>
      <c r="R40" s="8">
        <v>1</v>
      </c>
      <c r="S40" s="8" t="s">
        <v>63</v>
      </c>
    </row>
    <row r="41" spans="1:19" ht="18" customHeight="1" x14ac:dyDescent="0.25">
      <c r="A41" s="36"/>
      <c r="B41" s="36"/>
      <c r="C41" s="16" t="s">
        <v>72</v>
      </c>
      <c r="D41" s="25" t="s">
        <v>130</v>
      </c>
      <c r="E41" s="8">
        <v>48</v>
      </c>
      <c r="F41" s="8">
        <v>16</v>
      </c>
      <c r="G41" s="8">
        <v>32</v>
      </c>
      <c r="H41" s="8">
        <v>3</v>
      </c>
      <c r="I41" s="8">
        <v>3</v>
      </c>
      <c r="J41" s="8">
        <v>1</v>
      </c>
      <c r="K41" s="8">
        <v>2</v>
      </c>
      <c r="L41" s="8"/>
      <c r="M41" s="8"/>
      <c r="N41" s="8"/>
      <c r="O41" s="8">
        <v>3</v>
      </c>
      <c r="P41" s="8"/>
      <c r="Q41" s="8"/>
      <c r="R41" s="8">
        <v>1</v>
      </c>
      <c r="S41" s="8" t="s">
        <v>63</v>
      </c>
    </row>
    <row r="42" spans="1:19" ht="18" customHeight="1" x14ac:dyDescent="0.25">
      <c r="A42" s="36"/>
      <c r="B42" s="36"/>
      <c r="C42" s="16" t="s">
        <v>73</v>
      </c>
      <c r="D42" s="25" t="s">
        <v>131</v>
      </c>
      <c r="E42" s="8">
        <v>48</v>
      </c>
      <c r="F42" s="8"/>
      <c r="G42" s="8">
        <v>48</v>
      </c>
      <c r="H42" s="8">
        <v>3</v>
      </c>
      <c r="I42" s="8">
        <v>3</v>
      </c>
      <c r="J42" s="8"/>
      <c r="K42" s="8">
        <v>3</v>
      </c>
      <c r="L42" s="8"/>
      <c r="M42" s="8"/>
      <c r="N42" s="8"/>
      <c r="O42" s="8">
        <v>3</v>
      </c>
      <c r="P42" s="8"/>
      <c r="Q42" s="8"/>
      <c r="R42" s="8">
        <v>1</v>
      </c>
      <c r="S42" s="8" t="s">
        <v>63</v>
      </c>
    </row>
    <row r="43" spans="1:19" ht="18" customHeight="1" x14ac:dyDescent="0.25">
      <c r="A43" s="36"/>
      <c r="B43" s="36"/>
      <c r="C43" s="16" t="s">
        <v>74</v>
      </c>
      <c r="D43" s="25" t="s">
        <v>132</v>
      </c>
      <c r="E43" s="8">
        <v>32</v>
      </c>
      <c r="F43" s="8"/>
      <c r="G43" s="8">
        <v>32</v>
      </c>
      <c r="H43" s="8">
        <v>2</v>
      </c>
      <c r="I43" s="8">
        <v>2</v>
      </c>
      <c r="J43" s="8"/>
      <c r="K43" s="8">
        <v>2</v>
      </c>
      <c r="L43" s="8"/>
      <c r="M43" s="8"/>
      <c r="N43" s="8"/>
      <c r="O43" s="8">
        <v>2</v>
      </c>
      <c r="P43" s="8"/>
      <c r="Q43" s="8"/>
      <c r="R43" s="8">
        <v>1</v>
      </c>
      <c r="S43" s="8" t="s">
        <v>63</v>
      </c>
    </row>
    <row r="44" spans="1:19" ht="18" customHeight="1" x14ac:dyDescent="0.25">
      <c r="A44" s="36"/>
      <c r="B44" s="36"/>
      <c r="C44" s="16" t="s">
        <v>75</v>
      </c>
      <c r="D44" s="25" t="s">
        <v>133</v>
      </c>
      <c r="E44" s="8">
        <v>32</v>
      </c>
      <c r="F44" s="8">
        <v>16</v>
      </c>
      <c r="G44" s="8">
        <v>16</v>
      </c>
      <c r="H44" s="8">
        <v>2</v>
      </c>
      <c r="I44" s="8">
        <v>2</v>
      </c>
      <c r="J44" s="8">
        <v>1</v>
      </c>
      <c r="K44" s="8">
        <v>1</v>
      </c>
      <c r="L44" s="8"/>
      <c r="M44" s="8"/>
      <c r="N44" s="8"/>
      <c r="O44" s="8">
        <v>2</v>
      </c>
      <c r="P44" s="8"/>
      <c r="Q44" s="8"/>
      <c r="R44" s="8">
        <v>1</v>
      </c>
      <c r="S44" s="8" t="s">
        <v>63</v>
      </c>
    </row>
    <row r="45" spans="1:19" ht="18" customHeight="1" x14ac:dyDescent="0.25">
      <c r="A45" s="36"/>
      <c r="B45" s="36"/>
      <c r="C45" s="16" t="s">
        <v>76</v>
      </c>
      <c r="D45" s="25" t="s">
        <v>134</v>
      </c>
      <c r="E45" s="8">
        <v>32</v>
      </c>
      <c r="F45" s="8"/>
      <c r="G45" s="8">
        <v>32</v>
      </c>
      <c r="H45" s="8">
        <v>2</v>
      </c>
      <c r="I45" s="8">
        <v>2</v>
      </c>
      <c r="J45" s="8"/>
      <c r="K45" s="8">
        <v>2</v>
      </c>
      <c r="L45" s="8"/>
      <c r="M45" s="8"/>
      <c r="N45" s="8"/>
      <c r="O45" s="8">
        <v>2</v>
      </c>
      <c r="P45" s="8"/>
      <c r="Q45" s="8"/>
      <c r="R45" s="8">
        <v>1</v>
      </c>
      <c r="S45" s="8" t="s">
        <v>63</v>
      </c>
    </row>
    <row r="46" spans="1:19" ht="18" customHeight="1" x14ac:dyDescent="0.25">
      <c r="A46" s="36"/>
      <c r="B46" s="36"/>
      <c r="C46" s="16" t="s">
        <v>77</v>
      </c>
      <c r="D46" s="25" t="s">
        <v>135</v>
      </c>
      <c r="E46" s="8">
        <v>32</v>
      </c>
      <c r="F46" s="8">
        <v>32</v>
      </c>
      <c r="G46" s="8"/>
      <c r="H46" s="8">
        <v>2</v>
      </c>
      <c r="I46" s="8">
        <v>2</v>
      </c>
      <c r="J46" s="8">
        <v>2</v>
      </c>
      <c r="K46" s="8"/>
      <c r="L46" s="8"/>
      <c r="M46" s="8"/>
      <c r="N46" s="8"/>
      <c r="O46" s="8"/>
      <c r="P46" s="8">
        <v>2</v>
      </c>
      <c r="Q46" s="8"/>
      <c r="R46" s="8">
        <v>1</v>
      </c>
      <c r="S46" s="8" t="s">
        <v>63</v>
      </c>
    </row>
    <row r="47" spans="1:19" ht="18" customHeight="1" x14ac:dyDescent="0.25">
      <c r="A47" s="36"/>
      <c r="B47" s="36"/>
      <c r="C47" s="16" t="s">
        <v>78</v>
      </c>
      <c r="D47" s="25" t="s">
        <v>136</v>
      </c>
      <c r="E47" s="8">
        <v>32</v>
      </c>
      <c r="F47" s="8"/>
      <c r="G47" s="8">
        <v>32</v>
      </c>
      <c r="H47" s="8">
        <v>2</v>
      </c>
      <c r="I47" s="8">
        <v>2</v>
      </c>
      <c r="J47" s="8"/>
      <c r="K47" s="8">
        <v>2</v>
      </c>
      <c r="L47" s="8"/>
      <c r="M47" s="8"/>
      <c r="N47" s="8"/>
      <c r="O47" s="8"/>
      <c r="P47" s="8">
        <v>2</v>
      </c>
      <c r="Q47" s="8"/>
      <c r="R47" s="8">
        <v>1</v>
      </c>
      <c r="S47" s="8" t="s">
        <v>63</v>
      </c>
    </row>
    <row r="48" spans="1:19" ht="18" customHeight="1" x14ac:dyDescent="0.25">
      <c r="A48" s="36"/>
      <c r="B48" s="36"/>
      <c r="C48" s="16" t="s">
        <v>79</v>
      </c>
      <c r="D48" s="25" t="s">
        <v>137</v>
      </c>
      <c r="E48" s="8">
        <v>32</v>
      </c>
      <c r="F48" s="8"/>
      <c r="G48" s="8">
        <v>32</v>
      </c>
      <c r="H48" s="8">
        <v>2</v>
      </c>
      <c r="I48" s="8">
        <v>2</v>
      </c>
      <c r="J48" s="8"/>
      <c r="K48" s="8">
        <v>2</v>
      </c>
      <c r="L48" s="8"/>
      <c r="M48" s="8"/>
      <c r="N48" s="8"/>
      <c r="O48" s="8"/>
      <c r="P48" s="8">
        <v>2</v>
      </c>
      <c r="Q48" s="8"/>
      <c r="R48" s="8">
        <v>1</v>
      </c>
      <c r="S48" s="8" t="s">
        <v>63</v>
      </c>
    </row>
    <row r="49" spans="1:19" ht="18" customHeight="1" x14ac:dyDescent="0.25">
      <c r="A49" s="36"/>
      <c r="B49" s="36"/>
      <c r="C49" s="16" t="s">
        <v>80</v>
      </c>
      <c r="D49" s="25" t="s">
        <v>138</v>
      </c>
      <c r="E49" s="8">
        <v>32</v>
      </c>
      <c r="F49" s="8"/>
      <c r="G49" s="8">
        <v>32</v>
      </c>
      <c r="H49" s="8">
        <v>2</v>
      </c>
      <c r="I49" s="8">
        <v>2</v>
      </c>
      <c r="J49" s="8"/>
      <c r="K49" s="8">
        <v>2</v>
      </c>
      <c r="L49" s="8"/>
      <c r="M49" s="8"/>
      <c r="N49" s="8"/>
      <c r="O49" s="8"/>
      <c r="P49" s="8">
        <v>2</v>
      </c>
      <c r="Q49" s="8"/>
      <c r="R49" s="8">
        <v>1</v>
      </c>
      <c r="S49" s="8" t="s">
        <v>63</v>
      </c>
    </row>
    <row r="50" spans="1:19" ht="18" customHeight="1" x14ac:dyDescent="0.25">
      <c r="A50" s="36"/>
      <c r="B50" s="36"/>
      <c r="C50" s="16" t="s">
        <v>81</v>
      </c>
      <c r="D50" s="25" t="s">
        <v>139</v>
      </c>
      <c r="E50" s="8">
        <v>32</v>
      </c>
      <c r="F50" s="8"/>
      <c r="G50" s="8">
        <v>32</v>
      </c>
      <c r="H50" s="8">
        <v>2</v>
      </c>
      <c r="I50" s="8">
        <v>2</v>
      </c>
      <c r="J50" s="8"/>
      <c r="K50" s="8">
        <v>2</v>
      </c>
      <c r="L50" s="8"/>
      <c r="M50" s="8"/>
      <c r="N50" s="8"/>
      <c r="O50" s="8"/>
      <c r="P50" s="8">
        <v>2</v>
      </c>
      <c r="Q50" s="8"/>
      <c r="R50" s="8">
        <v>1</v>
      </c>
      <c r="S50" s="8" t="s">
        <v>63</v>
      </c>
    </row>
    <row r="51" spans="1:19" ht="18" customHeight="1" x14ac:dyDescent="0.25">
      <c r="A51" s="36"/>
      <c r="B51" s="36"/>
      <c r="C51" s="2" t="s">
        <v>41</v>
      </c>
      <c r="D51" s="24"/>
      <c r="E51" s="8">
        <f>SUM(E31:E50)</f>
        <v>688</v>
      </c>
      <c r="F51" s="8">
        <f>SUM(F31:F50)</f>
        <v>176</v>
      </c>
      <c r="G51" s="8">
        <f>SUM(G31:G50)</f>
        <v>512</v>
      </c>
      <c r="H51" s="8">
        <f>SUM(H31:H50)</f>
        <v>43</v>
      </c>
      <c r="I51" s="8">
        <f>SUM(I31:I50)</f>
        <v>43</v>
      </c>
      <c r="J51" s="8">
        <f>SUM(J31:J50)</f>
        <v>11</v>
      </c>
      <c r="K51" s="8">
        <f>SUM(K31:K50)</f>
        <v>32</v>
      </c>
      <c r="L51" s="8">
        <f>SUM(L31:L50)</f>
        <v>0</v>
      </c>
      <c r="M51" s="8">
        <f>SUM(M31:M50)</f>
        <v>3</v>
      </c>
      <c r="N51" s="8">
        <f>SUM(N31:N50)</f>
        <v>12</v>
      </c>
      <c r="O51" s="8">
        <f>SUM(O31:O50)</f>
        <v>16</v>
      </c>
      <c r="P51" s="8">
        <f>SUM(P31:P50)</f>
        <v>12</v>
      </c>
      <c r="Q51" s="1"/>
      <c r="R51" s="1"/>
      <c r="S51" s="1"/>
    </row>
    <row r="52" spans="1:19" ht="18" customHeight="1" x14ac:dyDescent="0.25">
      <c r="A52" s="36"/>
      <c r="B52" s="36" t="s">
        <v>42</v>
      </c>
      <c r="C52" s="16" t="s">
        <v>83</v>
      </c>
      <c r="D52" s="25" t="s">
        <v>141</v>
      </c>
      <c r="E52" s="8">
        <v>28</v>
      </c>
      <c r="F52" s="8"/>
      <c r="G52" s="8">
        <v>28</v>
      </c>
      <c r="H52" s="8">
        <v>2</v>
      </c>
      <c r="I52" s="8">
        <v>2</v>
      </c>
      <c r="J52" s="8"/>
      <c r="K52" s="8">
        <v>2</v>
      </c>
      <c r="L52" s="8">
        <v>2</v>
      </c>
      <c r="M52" s="8"/>
      <c r="N52" s="8"/>
      <c r="O52" s="8"/>
      <c r="P52" s="8"/>
      <c r="Q52" s="8"/>
      <c r="R52" s="8">
        <v>2</v>
      </c>
      <c r="S52" s="8" t="s">
        <v>63</v>
      </c>
    </row>
    <row r="53" spans="1:19" ht="18" customHeight="1" x14ac:dyDescent="0.25">
      <c r="A53" s="36"/>
      <c r="B53" s="36"/>
      <c r="C53" s="20" t="s">
        <v>109</v>
      </c>
      <c r="D53" s="22" t="s">
        <v>142</v>
      </c>
      <c r="E53" s="21">
        <v>32</v>
      </c>
      <c r="F53" s="21">
        <v>16</v>
      </c>
      <c r="G53" s="21">
        <v>16</v>
      </c>
      <c r="H53" s="21">
        <v>2</v>
      </c>
      <c r="I53" s="21">
        <v>2</v>
      </c>
      <c r="J53" s="21">
        <v>1</v>
      </c>
      <c r="K53" s="21">
        <v>1</v>
      </c>
      <c r="L53" s="8"/>
      <c r="M53" s="8"/>
      <c r="N53" s="8">
        <v>2</v>
      </c>
      <c r="O53" s="8"/>
      <c r="P53" s="8"/>
      <c r="Q53" s="8"/>
      <c r="R53" s="8">
        <v>2</v>
      </c>
      <c r="S53" s="8" t="s">
        <v>63</v>
      </c>
    </row>
    <row r="54" spans="1:19" ht="18" customHeight="1" x14ac:dyDescent="0.25">
      <c r="A54" s="36"/>
      <c r="B54" s="36"/>
      <c r="C54" s="16" t="s">
        <v>84</v>
      </c>
      <c r="D54" s="25" t="s">
        <v>143</v>
      </c>
      <c r="E54" s="8">
        <v>32</v>
      </c>
      <c r="F54" s="8"/>
      <c r="G54" s="8">
        <v>32</v>
      </c>
      <c r="H54" s="8">
        <v>2</v>
      </c>
      <c r="I54" s="8">
        <v>2</v>
      </c>
      <c r="J54" s="8"/>
      <c r="K54" s="8">
        <v>2</v>
      </c>
      <c r="L54" s="8"/>
      <c r="M54" s="8"/>
      <c r="N54" s="8"/>
      <c r="O54" s="8">
        <v>2</v>
      </c>
      <c r="P54" s="8"/>
      <c r="Q54" s="8"/>
      <c r="R54" s="8">
        <v>2</v>
      </c>
      <c r="S54" s="8" t="s">
        <v>63</v>
      </c>
    </row>
    <row r="55" spans="1:19" ht="18" customHeight="1" x14ac:dyDescent="0.25">
      <c r="A55" s="36"/>
      <c r="B55" s="36"/>
      <c r="C55" s="16" t="s">
        <v>85</v>
      </c>
      <c r="D55" s="25" t="s">
        <v>151</v>
      </c>
      <c r="E55" s="8">
        <v>16</v>
      </c>
      <c r="F55" s="8"/>
      <c r="G55" s="8">
        <v>16</v>
      </c>
      <c r="H55" s="8">
        <v>1</v>
      </c>
      <c r="I55" s="8">
        <v>1</v>
      </c>
      <c r="J55" s="8"/>
      <c r="K55" s="8">
        <v>1</v>
      </c>
      <c r="L55" s="8"/>
      <c r="M55" s="8"/>
      <c r="N55" s="8"/>
      <c r="O55" s="8">
        <v>1</v>
      </c>
      <c r="P55" s="8"/>
      <c r="Q55" s="8"/>
      <c r="R55" s="8">
        <v>2</v>
      </c>
      <c r="S55" s="8" t="s">
        <v>63</v>
      </c>
    </row>
    <row r="56" spans="1:19" ht="18" customHeight="1" x14ac:dyDescent="0.25">
      <c r="A56" s="36"/>
      <c r="B56" s="36"/>
      <c r="C56" s="16" t="s">
        <v>86</v>
      </c>
      <c r="D56" s="25" t="s">
        <v>145</v>
      </c>
      <c r="E56" s="8">
        <v>32</v>
      </c>
      <c r="F56" s="8">
        <v>32</v>
      </c>
      <c r="G56" s="8"/>
      <c r="H56" s="8">
        <v>2</v>
      </c>
      <c r="I56" s="8">
        <v>2</v>
      </c>
      <c r="J56" s="8">
        <v>2</v>
      </c>
      <c r="K56" s="8"/>
      <c r="L56" s="8"/>
      <c r="M56" s="8"/>
      <c r="N56" s="8"/>
      <c r="O56" s="8"/>
      <c r="P56" s="8">
        <v>2</v>
      </c>
      <c r="Q56" s="8"/>
      <c r="R56" s="8">
        <v>2</v>
      </c>
      <c r="S56" s="8" t="s">
        <v>63</v>
      </c>
    </row>
    <row r="57" spans="1:19" ht="18" customHeight="1" x14ac:dyDescent="0.25">
      <c r="A57" s="36"/>
      <c r="B57" s="36"/>
      <c r="C57" s="16" t="s">
        <v>87</v>
      </c>
      <c r="D57" s="25" t="s">
        <v>146</v>
      </c>
      <c r="E57" s="8">
        <v>32</v>
      </c>
      <c r="F57" s="8">
        <v>32</v>
      </c>
      <c r="G57" s="8"/>
      <c r="H57" s="8">
        <v>2</v>
      </c>
      <c r="I57" s="8">
        <v>2</v>
      </c>
      <c r="J57" s="8">
        <v>2</v>
      </c>
      <c r="K57" s="8"/>
      <c r="L57" s="8"/>
      <c r="M57" s="8"/>
      <c r="N57" s="8"/>
      <c r="O57" s="8"/>
      <c r="P57" s="8">
        <v>2</v>
      </c>
      <c r="Q57" s="8"/>
      <c r="R57" s="8">
        <v>2</v>
      </c>
      <c r="S57" s="8" t="s">
        <v>63</v>
      </c>
    </row>
    <row r="58" spans="1:19" ht="18" customHeight="1" x14ac:dyDescent="0.25">
      <c r="A58" s="36"/>
      <c r="B58" s="36"/>
      <c r="C58" s="16" t="s">
        <v>82</v>
      </c>
      <c r="D58" s="25" t="s">
        <v>140</v>
      </c>
      <c r="E58" s="8">
        <v>32</v>
      </c>
      <c r="F58" s="8">
        <v>16</v>
      </c>
      <c r="G58" s="8">
        <v>16</v>
      </c>
      <c r="H58" s="8">
        <v>2</v>
      </c>
      <c r="I58" s="8">
        <v>2</v>
      </c>
      <c r="J58" s="8">
        <v>1</v>
      </c>
      <c r="K58" s="8">
        <v>1</v>
      </c>
      <c r="L58" s="8"/>
      <c r="M58" s="8"/>
      <c r="N58" s="8"/>
      <c r="O58" s="8"/>
      <c r="P58" s="8">
        <v>2</v>
      </c>
      <c r="Q58" s="8"/>
      <c r="R58" s="8">
        <v>1</v>
      </c>
      <c r="S58" s="8" t="s">
        <v>63</v>
      </c>
    </row>
    <row r="59" spans="1:19" ht="18" customHeight="1" x14ac:dyDescent="0.25">
      <c r="A59" s="36"/>
      <c r="B59" s="36"/>
      <c r="C59" s="16" t="s">
        <v>88</v>
      </c>
      <c r="D59" s="25" t="s">
        <v>147</v>
      </c>
      <c r="E59" s="8">
        <v>64</v>
      </c>
      <c r="F59" s="8">
        <v>64</v>
      </c>
      <c r="G59" s="8"/>
      <c r="H59" s="8">
        <v>4</v>
      </c>
      <c r="I59" s="8">
        <v>4</v>
      </c>
      <c r="J59" s="8">
        <v>4</v>
      </c>
      <c r="K59" s="8"/>
      <c r="L59" s="8"/>
      <c r="M59" s="8"/>
      <c r="N59" s="8"/>
      <c r="O59" s="8"/>
      <c r="P59" s="8">
        <v>4</v>
      </c>
      <c r="Q59" s="8"/>
      <c r="R59" s="8">
        <v>2</v>
      </c>
      <c r="S59" s="8" t="s">
        <v>63</v>
      </c>
    </row>
    <row r="60" spans="1:19" ht="18" customHeight="1" x14ac:dyDescent="0.25">
      <c r="A60" s="36"/>
      <c r="B60" s="36"/>
      <c r="C60" s="16" t="s">
        <v>89</v>
      </c>
      <c r="D60" s="25" t="s">
        <v>148</v>
      </c>
      <c r="E60" s="8">
        <v>32</v>
      </c>
      <c r="F60" s="8">
        <v>32</v>
      </c>
      <c r="G60" s="8"/>
      <c r="H60" s="8">
        <v>2</v>
      </c>
      <c r="I60" s="8">
        <v>2</v>
      </c>
      <c r="J60" s="8">
        <v>2</v>
      </c>
      <c r="K60" s="8"/>
      <c r="L60" s="8"/>
      <c r="M60" s="8"/>
      <c r="N60" s="8"/>
      <c r="O60" s="8"/>
      <c r="P60" s="8">
        <v>2</v>
      </c>
      <c r="Q60" s="8"/>
      <c r="R60" s="8">
        <v>2</v>
      </c>
      <c r="S60" s="8" t="s">
        <v>63</v>
      </c>
    </row>
    <row r="61" spans="1:19" ht="18" customHeight="1" x14ac:dyDescent="0.25">
      <c r="A61" s="36"/>
      <c r="B61" s="36"/>
      <c r="C61" s="16" t="s">
        <v>91</v>
      </c>
      <c r="D61" s="25" t="s">
        <v>149</v>
      </c>
      <c r="E61" s="8">
        <v>32</v>
      </c>
      <c r="F61" s="8">
        <v>32</v>
      </c>
      <c r="G61" s="8"/>
      <c r="H61" s="8">
        <v>2</v>
      </c>
      <c r="I61" s="8">
        <v>2</v>
      </c>
      <c r="J61" s="8">
        <v>2</v>
      </c>
      <c r="K61" s="8"/>
      <c r="L61" s="8"/>
      <c r="M61" s="8"/>
      <c r="N61" s="8"/>
      <c r="O61" s="8"/>
      <c r="P61" s="8">
        <v>2</v>
      </c>
      <c r="Q61" s="8"/>
      <c r="R61" s="8">
        <v>2</v>
      </c>
      <c r="S61" s="8" t="s">
        <v>90</v>
      </c>
    </row>
    <row r="62" spans="1:19" ht="18" customHeight="1" x14ac:dyDescent="0.25">
      <c r="A62" s="36"/>
      <c r="B62" s="36"/>
      <c r="C62" s="16" t="s">
        <v>92</v>
      </c>
      <c r="D62" s="25" t="s">
        <v>150</v>
      </c>
      <c r="E62" s="8">
        <v>32</v>
      </c>
      <c r="F62" s="8">
        <v>32</v>
      </c>
      <c r="G62" s="8"/>
      <c r="H62" s="8">
        <v>2</v>
      </c>
      <c r="I62" s="8">
        <v>2</v>
      </c>
      <c r="J62" s="8">
        <v>2</v>
      </c>
      <c r="K62" s="8"/>
      <c r="L62" s="8"/>
      <c r="M62" s="8"/>
      <c r="N62" s="8"/>
      <c r="O62" s="8"/>
      <c r="P62" s="8">
        <v>2</v>
      </c>
      <c r="Q62" s="8"/>
      <c r="R62" s="8">
        <v>2</v>
      </c>
      <c r="S62" s="8" t="s">
        <v>63</v>
      </c>
    </row>
    <row r="63" spans="1:19" ht="18" customHeight="1" x14ac:dyDescent="0.25">
      <c r="A63" s="36"/>
      <c r="B63" s="36"/>
      <c r="C63" s="16" t="s">
        <v>93</v>
      </c>
      <c r="D63" s="25" t="s">
        <v>144</v>
      </c>
      <c r="E63" s="8">
        <v>32</v>
      </c>
      <c r="F63" s="8">
        <v>32</v>
      </c>
      <c r="G63" s="8"/>
      <c r="H63" s="8">
        <v>2</v>
      </c>
      <c r="I63" s="8">
        <v>2</v>
      </c>
      <c r="J63" s="8">
        <v>2</v>
      </c>
      <c r="K63" s="8"/>
      <c r="L63" s="8"/>
      <c r="M63" s="8"/>
      <c r="N63" s="8"/>
      <c r="O63" s="8"/>
      <c r="P63" s="8">
        <v>2</v>
      </c>
      <c r="Q63" s="8"/>
      <c r="R63" s="8">
        <v>2</v>
      </c>
      <c r="S63" s="8" t="s">
        <v>63</v>
      </c>
    </row>
    <row r="64" spans="1:19" ht="18" customHeight="1" x14ac:dyDescent="0.25">
      <c r="A64" s="36"/>
      <c r="B64" s="36"/>
      <c r="C64" s="16" t="s">
        <v>94</v>
      </c>
      <c r="D64" s="25" t="s">
        <v>152</v>
      </c>
      <c r="E64" s="8">
        <v>32</v>
      </c>
      <c r="F64" s="8"/>
      <c r="G64" s="8">
        <v>32</v>
      </c>
      <c r="H64" s="8">
        <v>2</v>
      </c>
      <c r="I64" s="8">
        <v>2</v>
      </c>
      <c r="J64" s="8">
        <v>2</v>
      </c>
      <c r="K64" s="8"/>
      <c r="L64" s="8"/>
      <c r="M64" s="8"/>
      <c r="N64" s="8"/>
      <c r="O64" s="8"/>
      <c r="P64" s="8">
        <v>2</v>
      </c>
      <c r="Q64" s="8"/>
      <c r="R64" s="8">
        <v>2</v>
      </c>
      <c r="S64" s="8" t="s">
        <v>63</v>
      </c>
    </row>
    <row r="65" spans="1:19" ht="18" customHeight="1" x14ac:dyDescent="0.25">
      <c r="A65" s="36"/>
      <c r="B65" s="36"/>
      <c r="C65" s="16" t="s">
        <v>95</v>
      </c>
      <c r="D65" s="25" t="s">
        <v>153</v>
      </c>
      <c r="E65" s="8">
        <v>32</v>
      </c>
      <c r="F65" s="8">
        <v>32</v>
      </c>
      <c r="G65" s="8"/>
      <c r="H65" s="8">
        <v>2</v>
      </c>
      <c r="I65" s="8">
        <v>2</v>
      </c>
      <c r="J65" s="8">
        <v>2</v>
      </c>
      <c r="K65" s="8"/>
      <c r="L65" s="8"/>
      <c r="M65" s="8"/>
      <c r="N65" s="8"/>
      <c r="O65" s="8"/>
      <c r="P65" s="8">
        <v>2</v>
      </c>
      <c r="Q65" s="8"/>
      <c r="R65" s="8">
        <v>2</v>
      </c>
      <c r="S65" s="8" t="s">
        <v>63</v>
      </c>
    </row>
    <row r="66" spans="1:19" ht="18" customHeight="1" x14ac:dyDescent="0.25">
      <c r="A66" s="36"/>
      <c r="B66" s="36"/>
      <c r="C66" s="16" t="s">
        <v>96</v>
      </c>
      <c r="D66" s="25" t="s">
        <v>154</v>
      </c>
      <c r="E66" s="8">
        <v>32</v>
      </c>
      <c r="F66" s="8"/>
      <c r="G66" s="8">
        <v>32</v>
      </c>
      <c r="H66" s="8">
        <v>2</v>
      </c>
      <c r="I66" s="8">
        <v>2</v>
      </c>
      <c r="J66" s="8">
        <v>2</v>
      </c>
      <c r="K66" s="8"/>
      <c r="L66" s="8"/>
      <c r="M66" s="8"/>
      <c r="N66" s="8"/>
      <c r="O66" s="8"/>
      <c r="P66" s="8">
        <v>2</v>
      </c>
      <c r="Q66" s="8"/>
      <c r="R66" s="8">
        <v>2</v>
      </c>
      <c r="S66" s="8" t="s">
        <v>63</v>
      </c>
    </row>
    <row r="67" spans="1:19" ht="18" customHeight="1" x14ac:dyDescent="0.25">
      <c r="A67" s="36"/>
      <c r="B67" s="36"/>
      <c r="C67" s="16" t="s">
        <v>97</v>
      </c>
      <c r="D67" s="25" t="s">
        <v>155</v>
      </c>
      <c r="E67" s="8">
        <v>32</v>
      </c>
      <c r="F67" s="8"/>
      <c r="G67" s="8">
        <v>32</v>
      </c>
      <c r="H67" s="8">
        <v>2</v>
      </c>
      <c r="I67" s="8">
        <v>2</v>
      </c>
      <c r="J67" s="8">
        <v>2</v>
      </c>
      <c r="K67" s="8"/>
      <c r="L67" s="8"/>
      <c r="M67" s="8"/>
      <c r="N67" s="8"/>
      <c r="O67" s="8"/>
      <c r="P67" s="8">
        <v>2</v>
      </c>
      <c r="Q67" s="8"/>
      <c r="R67" s="8">
        <v>2</v>
      </c>
      <c r="S67" s="8" t="s">
        <v>63</v>
      </c>
    </row>
    <row r="68" spans="1:19" ht="24.6" customHeight="1" x14ac:dyDescent="0.25">
      <c r="A68" s="36"/>
      <c r="B68" s="36"/>
      <c r="C68" s="17" t="s">
        <v>98</v>
      </c>
      <c r="D68" s="25" t="s">
        <v>156</v>
      </c>
      <c r="E68" s="8">
        <v>64</v>
      </c>
      <c r="F68" s="8"/>
      <c r="G68" s="8">
        <v>64</v>
      </c>
      <c r="H68" s="8">
        <v>4</v>
      </c>
      <c r="I68" s="8">
        <v>4</v>
      </c>
      <c r="J68" s="8"/>
      <c r="K68" s="8">
        <v>4</v>
      </c>
      <c r="L68" s="8"/>
      <c r="M68" s="8"/>
      <c r="N68" s="8"/>
      <c r="O68" s="8"/>
      <c r="P68" s="8">
        <v>4</v>
      </c>
      <c r="Q68" s="8"/>
      <c r="R68" s="8">
        <v>2</v>
      </c>
      <c r="S68" s="8" t="s">
        <v>63</v>
      </c>
    </row>
    <row r="69" spans="1:19" ht="18" customHeight="1" x14ac:dyDescent="0.25">
      <c r="A69" s="36"/>
      <c r="B69" s="36"/>
      <c r="C69" s="2" t="s">
        <v>157</v>
      </c>
      <c r="D69" s="19"/>
      <c r="E69" s="8">
        <f>SUM(E52:E58)</f>
        <v>204</v>
      </c>
      <c r="F69" s="8">
        <f t="shared" ref="F69:P69" si="1">SUM(F52:F58)</f>
        <v>96</v>
      </c>
      <c r="G69" s="8">
        <f t="shared" si="1"/>
        <v>108</v>
      </c>
      <c r="H69" s="8">
        <f t="shared" si="1"/>
        <v>13</v>
      </c>
      <c r="I69" s="8">
        <f t="shared" si="1"/>
        <v>13</v>
      </c>
      <c r="J69" s="8">
        <f t="shared" si="1"/>
        <v>6</v>
      </c>
      <c r="K69" s="8">
        <f t="shared" si="1"/>
        <v>7</v>
      </c>
      <c r="L69" s="8">
        <f t="shared" si="1"/>
        <v>2</v>
      </c>
      <c r="M69" s="8">
        <f t="shared" si="1"/>
        <v>0</v>
      </c>
      <c r="N69" s="8">
        <f t="shared" si="1"/>
        <v>2</v>
      </c>
      <c r="O69" s="8">
        <f t="shared" si="1"/>
        <v>3</v>
      </c>
      <c r="P69" s="8">
        <f t="shared" si="1"/>
        <v>6</v>
      </c>
      <c r="Q69" s="1"/>
      <c r="R69" s="1"/>
      <c r="S69" s="1"/>
    </row>
    <row r="70" spans="1:19" ht="18" customHeight="1" x14ac:dyDescent="0.25">
      <c r="A70" s="36" t="s">
        <v>45</v>
      </c>
      <c r="B70" s="36" t="s">
        <v>14</v>
      </c>
      <c r="C70" s="1" t="s">
        <v>46</v>
      </c>
      <c r="D70" s="23">
        <v>29100131</v>
      </c>
      <c r="E70" s="2">
        <v>80</v>
      </c>
      <c r="F70" s="1"/>
      <c r="G70" s="2">
        <v>80</v>
      </c>
      <c r="H70" s="1"/>
      <c r="I70" s="2">
        <v>1</v>
      </c>
      <c r="J70" s="2"/>
      <c r="K70" s="2">
        <v>1</v>
      </c>
      <c r="L70" s="1" t="s">
        <v>47</v>
      </c>
      <c r="M70" s="1"/>
      <c r="N70" s="1"/>
      <c r="O70" s="1"/>
      <c r="P70" s="1"/>
      <c r="Q70" s="1"/>
      <c r="R70" s="2">
        <v>2</v>
      </c>
      <c r="S70" s="3" t="s">
        <v>48</v>
      </c>
    </row>
    <row r="71" spans="1:19" ht="18" customHeight="1" x14ac:dyDescent="0.25">
      <c r="A71" s="36"/>
      <c r="B71" s="36"/>
      <c r="C71" s="1" t="s">
        <v>49</v>
      </c>
      <c r="D71" s="22" t="s">
        <v>110</v>
      </c>
      <c r="E71" s="2">
        <v>20</v>
      </c>
      <c r="F71" s="1"/>
      <c r="G71" s="2">
        <v>20</v>
      </c>
      <c r="H71" s="1"/>
      <c r="I71" s="2">
        <v>1</v>
      </c>
      <c r="J71" s="2"/>
      <c r="K71" s="2">
        <v>1</v>
      </c>
      <c r="L71" s="1" t="s">
        <v>50</v>
      </c>
      <c r="M71" s="1"/>
      <c r="N71" s="1"/>
      <c r="O71" s="1"/>
      <c r="P71" s="1"/>
      <c r="Q71" s="1"/>
      <c r="R71" s="2">
        <v>2</v>
      </c>
      <c r="S71" s="3" t="s">
        <v>63</v>
      </c>
    </row>
    <row r="72" spans="1:19" ht="18" customHeight="1" x14ac:dyDescent="0.25">
      <c r="A72" s="36"/>
      <c r="B72" s="36"/>
      <c r="C72" s="1" t="s">
        <v>51</v>
      </c>
      <c r="D72" s="22">
        <v>29100231</v>
      </c>
      <c r="E72" s="2">
        <v>40</v>
      </c>
      <c r="F72" s="1"/>
      <c r="G72" s="2">
        <v>40</v>
      </c>
      <c r="H72" s="1"/>
      <c r="I72" s="2">
        <v>1</v>
      </c>
      <c r="J72" s="2"/>
      <c r="K72" s="2">
        <v>1</v>
      </c>
      <c r="L72" s="2" t="s">
        <v>52</v>
      </c>
      <c r="M72" s="2"/>
      <c r="N72" s="2"/>
      <c r="O72" s="2"/>
      <c r="P72" s="2"/>
      <c r="Q72" s="2"/>
      <c r="R72" s="2">
        <v>2</v>
      </c>
      <c r="S72" s="3" t="s">
        <v>48</v>
      </c>
    </row>
    <row r="73" spans="1:19" ht="18" customHeight="1" x14ac:dyDescent="0.25">
      <c r="A73" s="36"/>
      <c r="B73" s="36"/>
      <c r="C73" s="1" t="s">
        <v>53</v>
      </c>
      <c r="D73" s="22" t="s">
        <v>111</v>
      </c>
      <c r="E73" s="2">
        <v>20</v>
      </c>
      <c r="F73" s="1"/>
      <c r="G73" s="2">
        <v>20</v>
      </c>
      <c r="H73" s="1"/>
      <c r="I73" s="2">
        <v>1</v>
      </c>
      <c r="J73" s="2"/>
      <c r="K73" s="2">
        <v>1</v>
      </c>
      <c r="L73" s="32" t="s">
        <v>50</v>
      </c>
      <c r="M73" s="33"/>
      <c r="N73" s="33"/>
      <c r="O73" s="33"/>
      <c r="P73" s="34"/>
      <c r="Q73" s="1"/>
      <c r="R73" s="2">
        <v>2</v>
      </c>
      <c r="S73" s="3" t="s">
        <v>63</v>
      </c>
    </row>
    <row r="74" spans="1:19" ht="18" customHeight="1" x14ac:dyDescent="0.25">
      <c r="A74" s="36"/>
      <c r="B74" s="36"/>
      <c r="C74" s="1" t="s">
        <v>54</v>
      </c>
      <c r="D74" s="22" t="s">
        <v>112</v>
      </c>
      <c r="E74" s="3">
        <v>20</v>
      </c>
      <c r="F74" s="3"/>
      <c r="G74" s="3">
        <v>20</v>
      </c>
      <c r="H74" s="3"/>
      <c r="I74" s="3">
        <v>1</v>
      </c>
      <c r="J74" s="3"/>
      <c r="K74" s="3">
        <v>1</v>
      </c>
      <c r="L74" s="3"/>
      <c r="M74" s="3"/>
      <c r="N74" s="3"/>
      <c r="O74" s="3" t="s">
        <v>99</v>
      </c>
      <c r="P74" s="3"/>
      <c r="Q74" s="3"/>
      <c r="R74" s="3">
        <v>2</v>
      </c>
      <c r="S74" s="3" t="s">
        <v>63</v>
      </c>
    </row>
    <row r="75" spans="1:19" ht="18" customHeight="1" x14ac:dyDescent="0.25">
      <c r="A75" s="36"/>
      <c r="B75" s="36"/>
      <c r="C75" s="1" t="s">
        <v>55</v>
      </c>
      <c r="D75" s="22" t="s">
        <v>113</v>
      </c>
      <c r="E75" s="2">
        <v>500</v>
      </c>
      <c r="F75" s="1"/>
      <c r="G75" s="2">
        <v>500</v>
      </c>
      <c r="H75" s="1"/>
      <c r="I75" s="2">
        <v>12</v>
      </c>
      <c r="J75" s="2"/>
      <c r="K75" s="2">
        <v>12</v>
      </c>
      <c r="L75" s="1"/>
      <c r="M75" s="1"/>
      <c r="N75" s="1"/>
      <c r="O75" s="1"/>
      <c r="P75" s="32" t="s">
        <v>56</v>
      </c>
      <c r="Q75" s="35"/>
      <c r="R75" s="2">
        <v>2</v>
      </c>
      <c r="S75" s="3" t="s">
        <v>63</v>
      </c>
    </row>
    <row r="76" spans="1:19" ht="18" customHeight="1" x14ac:dyDescent="0.25">
      <c r="A76" s="36"/>
      <c r="B76" s="36"/>
      <c r="C76" s="1" t="s">
        <v>41</v>
      </c>
      <c r="D76" s="1"/>
      <c r="E76" s="3">
        <f>SUM(E70:E75)</f>
        <v>680</v>
      </c>
      <c r="F76" s="3"/>
      <c r="G76" s="3">
        <f t="shared" ref="G76:K76" si="2">SUM(G70:G75)</f>
        <v>680</v>
      </c>
      <c r="H76" s="3"/>
      <c r="I76" s="3">
        <f t="shared" si="2"/>
        <v>17</v>
      </c>
      <c r="J76" s="3"/>
      <c r="K76" s="3">
        <f t="shared" si="2"/>
        <v>17</v>
      </c>
      <c r="L76" s="1"/>
      <c r="M76" s="1"/>
      <c r="N76" s="1"/>
      <c r="O76" s="1"/>
      <c r="P76" s="1"/>
      <c r="Q76" s="1"/>
      <c r="R76" s="1"/>
      <c r="S76" s="1"/>
    </row>
    <row r="77" spans="1:19" ht="18" customHeight="1" x14ac:dyDescent="0.25">
      <c r="A77" s="32" t="s">
        <v>57</v>
      </c>
      <c r="B77" s="33"/>
      <c r="C77" s="33"/>
      <c r="D77" s="34"/>
      <c r="E77" s="3">
        <f>E23+E24+E30+E51+E69+E76</f>
        <v>2400</v>
      </c>
      <c r="F77" s="3">
        <f>F23+F24+F30+F51+F69+F76</f>
        <v>1010</v>
      </c>
      <c r="G77" s="3">
        <f>G23+G24+G30+G51+G69+G76</f>
        <v>1390</v>
      </c>
      <c r="H77" s="3">
        <f>H23+H24+H30+H51+H69+H76</f>
        <v>106</v>
      </c>
      <c r="I77" s="3">
        <f>I23+I24+I30+I51+I69+I76</f>
        <v>123</v>
      </c>
      <c r="J77" s="3">
        <f>J23+J24+J30+J51+J69+J76</f>
        <v>59</v>
      </c>
      <c r="K77" s="3">
        <f>K23+K24+K30+K51+K69+K76</f>
        <v>60</v>
      </c>
      <c r="L77" s="3">
        <f>L23+L24+L30+L51+L69+L76</f>
        <v>24.5</v>
      </c>
      <c r="M77" s="3">
        <f>M23+M24+M30+M51+M69+M76</f>
        <v>24</v>
      </c>
      <c r="N77" s="3">
        <f>N23+N24+N30+N51+N69+N76</f>
        <v>19.5</v>
      </c>
      <c r="O77" s="3">
        <f>O23+O24+O30+O51+O69+O76</f>
        <v>20</v>
      </c>
      <c r="P77" s="3">
        <f>P23+P24+P30+P51+P69+P76</f>
        <v>18</v>
      </c>
      <c r="Q77" s="3">
        <f>Q23+Q24+Q30+Q51+Q69+Q76</f>
        <v>0</v>
      </c>
      <c r="R77" s="1"/>
      <c r="S77" s="1"/>
    </row>
  </sheetData>
  <mergeCells count="26">
    <mergeCell ref="T19:T20"/>
    <mergeCell ref="A2:B3"/>
    <mergeCell ref="L73:P73"/>
    <mergeCell ref="P75:Q75"/>
    <mergeCell ref="A77:D77"/>
    <mergeCell ref="A4:A24"/>
    <mergeCell ref="A25:A30"/>
    <mergeCell ref="A31:A69"/>
    <mergeCell ref="A70:A76"/>
    <mergeCell ref="B4:B23"/>
    <mergeCell ref="B25:B29"/>
    <mergeCell ref="B31:B51"/>
    <mergeCell ref="B52:B69"/>
    <mergeCell ref="B70:B76"/>
    <mergeCell ref="A1:S1"/>
    <mergeCell ref="F2:G2"/>
    <mergeCell ref="J2:K2"/>
    <mergeCell ref="L2:Q2"/>
    <mergeCell ref="B30:C30"/>
    <mergeCell ref="C2:C3"/>
    <mergeCell ref="D2:D3"/>
    <mergeCell ref="E2:E3"/>
    <mergeCell ref="H2:H3"/>
    <mergeCell ref="I2:I3"/>
    <mergeCell ref="R2:R3"/>
    <mergeCell ref="S2:S3"/>
  </mergeCells>
  <phoneticPr fontId="1" type="noConversion"/>
  <pageMargins left="0.35416666666666702" right="0.35416666666666702" top="0.74791666666666701" bottom="0.59027777777777801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 x14ac:dyDescent="0.25"/>
  <sheetData/>
  <phoneticPr fontId="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22090</dc:creator>
  <cp:lastModifiedBy>22090</cp:lastModifiedBy>
  <cp:lastPrinted>2019-08-16T15:03:48Z</cp:lastPrinted>
  <dcterms:created xsi:type="dcterms:W3CDTF">2006-09-16T00:00:00Z</dcterms:created>
  <dcterms:modified xsi:type="dcterms:W3CDTF">2019-08-16T15:13:09Z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